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qcc38\Desktop\11\【9.29】2025年度ＱＣサークル静岡地区規定\改定記録\【2025改定記録】\"/>
    </mc:Choice>
  </mc:AlternateContent>
  <xr:revisionPtr revIDLastSave="0" documentId="13_ncr:1_{A6B94E0B-92D5-4C36-8D82-2851A247DD03}" xr6:coauthVersionLast="47" xr6:coauthVersionMax="47" xr10:uidLastSave="{00000000-0000-0000-0000-000000000000}"/>
  <bookViews>
    <workbookView xWindow="-110" yWindow="-110" windowWidth="19420" windowHeight="11500" xr2:uid="{516B5E51-56D8-4C32-AAB8-2B2B76F2CD40}"/>
  </bookViews>
  <sheets>
    <sheet name="1111-01 P3" sheetId="1" r:id="rId1"/>
    <sheet name="1330-01 P1" sheetId="2" r:id="rId2"/>
    <sheet name="【改訂前】旅費・交通費申請書" sheetId="3" r:id="rId3"/>
    <sheet name="【改定後】旅費・交通費申請書" sheetId="4" r:id="rId4"/>
  </sheets>
  <externalReferences>
    <externalReference r:id="rId5"/>
    <externalReference r:id="rId6"/>
    <externalReference r:id="rId7"/>
  </externalReferences>
  <definedNames>
    <definedName name="_1__123Graph_Aグラフ_5A" localSheetId="3" hidden="1">#REF!</definedName>
    <definedName name="_1__123Graph_Aグラフ_5A" localSheetId="2" hidden="1">#REF!</definedName>
    <definedName name="_1__123Graph_Aグラフ_5A" localSheetId="0" hidden="1">#REF!</definedName>
    <definedName name="_1__123Graph_Aグラフ_5A" localSheetId="1" hidden="1">#REF!</definedName>
    <definedName name="_1__123Graph_Aグラフ_5A" hidden="1">#REF!</definedName>
    <definedName name="_1122_01_02" hidden="1">#REF!</definedName>
    <definedName name="_1122_0102" hidden="1">#REF!</definedName>
    <definedName name="_13__123Graph_Xグラフ_6A" hidden="1">#REF!</definedName>
    <definedName name="_2__123Graph_Aグラフ_6A" localSheetId="3" hidden="1">#REF!</definedName>
    <definedName name="_2__123Graph_Aグラフ_6A" localSheetId="2" hidden="1">#REF!</definedName>
    <definedName name="_2__123Graph_Aグラフ_6A" localSheetId="0" hidden="1">#REF!</definedName>
    <definedName name="_2__123Graph_Aグラフ_6A" localSheetId="1" hidden="1">#REF!</definedName>
    <definedName name="_2__123Graph_Aグラフ_6A" hidden="1">#REF!</definedName>
    <definedName name="_3__123Graph_Xグラフ_5A" localSheetId="3" hidden="1">#REF!</definedName>
    <definedName name="_3__123Graph_Xグラフ_5A" localSheetId="2" hidden="1">#REF!</definedName>
    <definedName name="_3__123Graph_Xグラフ_5A" localSheetId="0" hidden="1">#REF!</definedName>
    <definedName name="_3__123Graph_Xグラフ_5A" localSheetId="1" hidden="1">#REF!</definedName>
    <definedName name="_3__123Graph_Xグラフ_5A" hidden="1">#REF!</definedName>
    <definedName name="_3_1122" hidden="1">#REF!</definedName>
    <definedName name="_4__123Graph_Xグラフ_6A" localSheetId="3" hidden="1">#REF!</definedName>
    <definedName name="_4__123Graph_Xグラフ_6A" localSheetId="2" hidden="1">#REF!</definedName>
    <definedName name="_4__123Graph_Xグラフ_6A" localSheetId="1" hidden="1">#REF!</definedName>
    <definedName name="_4__123Graph_Xグラフ_6A" hidden="1">#REF!</definedName>
    <definedName name="_5__123Graph_Aグラフ_6A" hidden="1">#REF!</definedName>
    <definedName name="_9__123Graph_Xグラフ_5A" hidden="1">#REF!</definedName>
    <definedName name="_Fill" localSheetId="3" hidden="1">#REF!</definedName>
    <definedName name="_Fill" localSheetId="2" hidden="1">#REF!</definedName>
    <definedName name="_Fill" localSheetId="1" hidden="1">#REF!</definedName>
    <definedName name="_Fill" hidden="1">#REF!</definedName>
    <definedName name="_宛名">[1]住所リスト!$C$4:$E$162</definedName>
    <definedName name="A">[2]ｼｰﾙ打出!$A$1</definedName>
    <definedName name="assddfff">#REF!</definedName>
    <definedName name="DMﾘｽﾄ">#REF!</definedName>
    <definedName name="fuguai10">#REF!</definedName>
    <definedName name="_xlnm.Print_Area" localSheetId="3">【改定後】旅費・交通費申請書!$A$1:$Y$86</definedName>
    <definedName name="_xlnm.Print_Area" localSheetId="0">'1111-01 P3'!$A$1:$BA$42</definedName>
    <definedName name="_xlnm.Print_Area" localSheetId="1">'1330-01 P1'!$A$1:$AL$57</definedName>
    <definedName name="_xlnm.Print_Area">#REF!</definedName>
    <definedName name="printareab">#REF!</definedName>
    <definedName name="あ">#REF!</definedName>
    <definedName name="あああああ">#REF!</definedName>
    <definedName name="う">#REF!</definedName>
    <definedName name="う１">#REF!</definedName>
    <definedName name="う２">#REF!</definedName>
    <definedName name="う３">#REF!</definedName>
    <definedName name="う４">#REF!</definedName>
    <definedName name="う５">#REF!</definedName>
    <definedName name="う６">#REF!</definedName>
    <definedName name="う７">#REF!</definedName>
    <definedName name="う９">#REF!</definedName>
    <definedName name="え">#REF!</definedName>
    <definedName name="え１">#REF!</definedName>
    <definedName name="え２">#REF!</definedName>
    <definedName name="え３">#REF!</definedName>
    <definedName name="え４">#REF!</definedName>
    <definedName name="え５">#REF!</definedName>
    <definedName name="え６">#REF!</definedName>
    <definedName name="え７">#REF!</definedName>
    <definedName name="え８">#REF!</definedName>
    <definedName name="え９">#REF!</definedName>
    <definedName name="お">#REF!</definedName>
    <definedName name="お１">#REF!</definedName>
    <definedName name="ﾀｰﾐﾅﾙ付近駐車場">#REF!</definedName>
    <definedName name="ホテル駐車場">#REF!</definedName>
    <definedName name="宛名">[3]リスト!$I$5:$K$18</definedName>
    <definedName name="案内送付リスト">[2]案内送付リスト!$2:$65536</definedName>
    <definedName name="印刷範囲">#REF!</definedName>
    <definedName name="運転手の食事">#REF!</definedName>
    <definedName name="絵３" hidden="1">#REF!</definedName>
    <definedName name="規程">#REF!</definedName>
    <definedName name="規程１">#REF!</definedName>
    <definedName name="規程１０">#REF!</definedName>
    <definedName name="規程２">#REF!</definedName>
    <definedName name="規程３">#REF!</definedName>
    <definedName name="規程４">#REF!</definedName>
    <definedName name="規程５">#REF!</definedName>
    <definedName name="規程６">#REF!</definedName>
    <definedName name="規程７">#REF!</definedName>
    <definedName name="規程８">#REF!</definedName>
    <definedName name="規程９">#REF!</definedName>
    <definedName name="旧本館東まで移動">#REF!</definedName>
    <definedName name="旧本館東まで移動_帰り">#REF!</definedName>
    <definedName name="区分">#REF!</definedName>
    <definedName name="見学工場まで移動">#REF!</definedName>
    <definedName name="見学先駐車場">#REF!</definedName>
    <definedName name="工場見学">#REF!</definedName>
    <definedName name="講演会">#REF!</definedName>
    <definedName name="懇親会">#REF!</definedName>
    <definedName name="懇親会場まで移動">#REF!</definedName>
    <definedName name="産技館まで移動">#REF!</definedName>
    <definedName name="産技館駐車場">#REF!</definedName>
    <definedName name="第1希望">#REF!</definedName>
    <definedName name="第2希望">#REF!</definedName>
    <definedName name="不具合10.2">#REF!</definedName>
    <definedName name="不具合カード10">#REF!</definedName>
    <definedName name="本社BTまで移動">#REF!</definedName>
    <definedName name="本社まで移動_懇親会後">#REF!</definedName>
    <definedName name="役員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3" i="4" l="1"/>
  <c r="T32" i="4"/>
  <c r="T31" i="4"/>
  <c r="T30" i="4"/>
  <c r="T27" i="4"/>
  <c r="T26" i="4"/>
  <c r="T25" i="4"/>
  <c r="U20" i="4"/>
  <c r="T23" i="4"/>
  <c r="T22" i="4"/>
</calcChain>
</file>

<file path=xl/sharedStrings.xml><?xml version="1.0" encoding="utf-8"?>
<sst xmlns="http://schemas.openxmlformats.org/spreadsheetml/2006/main" count="361" uniqueCount="189">
  <si>
    <t>（</t>
    <phoneticPr fontId="7"/>
  </si>
  <si>
    <t>／</t>
    <phoneticPr fontId="7"/>
  </si>
  <si>
    <t>）</t>
    <phoneticPr fontId="7"/>
  </si>
  <si>
    <t>QCサークル静岡地区規定改善カード</t>
  </si>
  <si>
    <t>提案年月日　　　　　年　　　月　　　日</t>
    <rPh sb="0" eb="2">
      <t>テイアン</t>
    </rPh>
    <rPh sb="2" eb="5">
      <t>ネンガッピ</t>
    </rPh>
    <rPh sb="10" eb="11">
      <t>ネン</t>
    </rPh>
    <rPh sb="14" eb="15">
      <t>ガツ</t>
    </rPh>
    <rPh sb="18" eb="19">
      <t>ニチ</t>
    </rPh>
    <phoneticPr fontId="7"/>
  </si>
  <si>
    <t>－</t>
    <phoneticPr fontId="7"/>
  </si>
  <si>
    <t>ＱＣサークル静岡地区</t>
    <rPh sb="6" eb="8">
      <t>シズオカ</t>
    </rPh>
    <rPh sb="8" eb="10">
      <t>チク</t>
    </rPh>
    <phoneticPr fontId="7"/>
  </si>
  <si>
    <t>提案者氏名</t>
    <rPh sb="0" eb="3">
      <t>テイアンシャ</t>
    </rPh>
    <rPh sb="3" eb="5">
      <t>シメイ</t>
    </rPh>
    <phoneticPr fontId="7"/>
  </si>
  <si>
    <t>制定</t>
    <rPh sb="0" eb="2">
      <t>セイテイ</t>
    </rPh>
    <phoneticPr fontId="7"/>
  </si>
  <si>
    <t>2010.03.10</t>
    <phoneticPr fontId="7"/>
  </si>
  <si>
    <t>マニュアル名称</t>
    <rPh sb="5" eb="7">
      <t>メイショウ</t>
    </rPh>
    <phoneticPr fontId="7"/>
  </si>
  <si>
    <t>登録No</t>
    <rPh sb="0" eb="2">
      <t>トウロク</t>
    </rPh>
    <phoneticPr fontId="7"/>
  </si>
  <si>
    <t>不　　具　　合　　内　　容</t>
    <rPh sb="0" eb="1">
      <t>フ</t>
    </rPh>
    <rPh sb="3" eb="4">
      <t>グ</t>
    </rPh>
    <rPh sb="6" eb="7">
      <t>ゴウ</t>
    </rPh>
    <rPh sb="9" eb="10">
      <t>ウチ</t>
    </rPh>
    <rPh sb="12" eb="13">
      <t>カタチ</t>
    </rPh>
    <phoneticPr fontId="7"/>
  </si>
  <si>
    <t>新設・改訂　（案）　　　＊注1</t>
    <rPh sb="0" eb="1">
      <t>シン</t>
    </rPh>
    <rPh sb="1" eb="2">
      <t>セツ</t>
    </rPh>
    <rPh sb="3" eb="5">
      <t>カイテイ</t>
    </rPh>
    <rPh sb="7" eb="8">
      <t>アン</t>
    </rPh>
    <rPh sb="13" eb="14">
      <t>チュウ</t>
    </rPh>
    <phoneticPr fontId="7"/>
  </si>
  <si>
    <t>改訂年月日</t>
    <rPh sb="0" eb="2">
      <t>カイテイ</t>
    </rPh>
    <rPh sb="2" eb="5">
      <t>ネンガッピ</t>
    </rPh>
    <phoneticPr fontId="7"/>
  </si>
  <si>
    <t>＊注1：規定原文</t>
    <rPh sb="1" eb="2">
      <t>チュウ</t>
    </rPh>
    <rPh sb="4" eb="6">
      <t>キテイ</t>
    </rPh>
    <rPh sb="6" eb="8">
      <t>ゲンブン</t>
    </rPh>
    <phoneticPr fontId="7"/>
  </si>
  <si>
    <t>☆提案ルート：</t>
    <rPh sb="1" eb="3">
      <t>テイアン</t>
    </rPh>
    <phoneticPr fontId="7"/>
  </si>
  <si>
    <t>新設・改訂案を</t>
    <rPh sb="0" eb="1">
      <t>シン</t>
    </rPh>
    <rPh sb="1" eb="2">
      <t>セツ</t>
    </rPh>
    <rPh sb="3" eb="6">
      <t>カイテイアン</t>
    </rPh>
    <phoneticPr fontId="7"/>
  </si>
  <si>
    <t>添付のこと</t>
    <rPh sb="0" eb="2">
      <t>テンプ</t>
    </rPh>
    <phoneticPr fontId="7"/>
  </si>
  <si>
    <t>規 定 名</t>
    <rPh sb="0" eb="1">
      <t>キ</t>
    </rPh>
    <rPh sb="2" eb="3">
      <t>サダム</t>
    </rPh>
    <rPh sb="4" eb="5">
      <t>メイ</t>
    </rPh>
    <phoneticPr fontId="7"/>
  </si>
  <si>
    <t>企業に属さない役員/幹事の旅費・交通費規定</t>
    <phoneticPr fontId="7"/>
  </si>
  <si>
    <t>2025.1.1</t>
    <phoneticPr fontId="4"/>
  </si>
  <si>
    <t>１．</t>
    <phoneticPr fontId="7"/>
  </si>
  <si>
    <t>目的</t>
    <rPh sb="0" eb="2">
      <t>モクテキ</t>
    </rPh>
    <phoneticPr fontId="7"/>
  </si>
  <si>
    <t>企業に属さない役員/幹事が、静岡地区が主催する地区運営及び行事運営のために</t>
    <rPh sb="0" eb="2">
      <t>キギョウ</t>
    </rPh>
    <rPh sb="3" eb="4">
      <t>ゾク</t>
    </rPh>
    <rPh sb="7" eb="9">
      <t>ヤクイン</t>
    </rPh>
    <rPh sb="10" eb="12">
      <t>カンジ</t>
    </rPh>
    <rPh sb="14" eb="16">
      <t>シズオカ</t>
    </rPh>
    <rPh sb="16" eb="18">
      <t>チク</t>
    </rPh>
    <rPh sb="19" eb="21">
      <t>シュサイ</t>
    </rPh>
    <rPh sb="23" eb="25">
      <t>チク</t>
    </rPh>
    <rPh sb="25" eb="27">
      <t>ウンエイ</t>
    </rPh>
    <rPh sb="27" eb="28">
      <t>オヨ</t>
    </rPh>
    <rPh sb="29" eb="31">
      <t>ギョウジ</t>
    </rPh>
    <rPh sb="31" eb="33">
      <t>ウンエイ</t>
    </rPh>
    <phoneticPr fontId="7"/>
  </si>
  <si>
    <t>参加した際の、旅費・交通費を支給する。</t>
    <rPh sb="0" eb="2">
      <t>サンカ</t>
    </rPh>
    <rPh sb="4" eb="5">
      <t>サイ</t>
    </rPh>
    <rPh sb="7" eb="9">
      <t>リョヒ</t>
    </rPh>
    <rPh sb="10" eb="13">
      <t>コウツウヒ</t>
    </rPh>
    <rPh sb="14" eb="16">
      <t>シキュウ</t>
    </rPh>
    <phoneticPr fontId="7"/>
  </si>
  <si>
    <t>支部からの依頼への参加は支給しない。　　※支部へ請求する</t>
    <rPh sb="0" eb="2">
      <t>シブ</t>
    </rPh>
    <rPh sb="5" eb="7">
      <t>イライ</t>
    </rPh>
    <rPh sb="9" eb="11">
      <t>サンカ</t>
    </rPh>
    <rPh sb="12" eb="14">
      <t>シキュウ</t>
    </rPh>
    <rPh sb="21" eb="23">
      <t>シブ</t>
    </rPh>
    <rPh sb="24" eb="26">
      <t>セイキュウ</t>
    </rPh>
    <phoneticPr fontId="7"/>
  </si>
  <si>
    <t>２．</t>
    <phoneticPr fontId="7"/>
  </si>
  <si>
    <t>適用</t>
    <rPh sb="0" eb="2">
      <t>テキヨウ</t>
    </rPh>
    <phoneticPr fontId="7"/>
  </si>
  <si>
    <t>行事及び運営全般に適用する。</t>
    <rPh sb="0" eb="2">
      <t>ギョウジ</t>
    </rPh>
    <rPh sb="2" eb="3">
      <t>オヨ</t>
    </rPh>
    <rPh sb="4" eb="6">
      <t>ウンエイ</t>
    </rPh>
    <rPh sb="6" eb="8">
      <t>ゼンパン</t>
    </rPh>
    <rPh sb="9" eb="11">
      <t>テキヨウ</t>
    </rPh>
    <phoneticPr fontId="7"/>
  </si>
  <si>
    <t>３．</t>
    <phoneticPr fontId="7"/>
  </si>
  <si>
    <t>申請方法</t>
    <rPh sb="0" eb="4">
      <t>シンセイホウホウ</t>
    </rPh>
    <phoneticPr fontId="7"/>
  </si>
  <si>
    <t>旅費・交通費申請書にて、申請する。</t>
    <rPh sb="0" eb="2">
      <t>リョヒ</t>
    </rPh>
    <rPh sb="3" eb="6">
      <t>コウツウヒ</t>
    </rPh>
    <rPh sb="6" eb="9">
      <t>シンセイショ</t>
    </rPh>
    <rPh sb="12" eb="14">
      <t>シンセイ</t>
    </rPh>
    <phoneticPr fontId="7"/>
  </si>
  <si>
    <t>施設利用時は、領収書を添付する。（宿泊・駐車場等）</t>
    <rPh sb="0" eb="5">
      <t>シセツリヨウジ</t>
    </rPh>
    <rPh sb="7" eb="10">
      <t>リョウシュウショ</t>
    </rPh>
    <rPh sb="11" eb="13">
      <t>テンプ</t>
    </rPh>
    <rPh sb="17" eb="19">
      <t>シュクハク</t>
    </rPh>
    <rPh sb="20" eb="23">
      <t>チュウシャジョウ</t>
    </rPh>
    <rPh sb="23" eb="24">
      <t>ナド</t>
    </rPh>
    <phoneticPr fontId="7"/>
  </si>
  <si>
    <t>４．</t>
  </si>
  <si>
    <t>手当・交通費の支給基準</t>
    <rPh sb="0" eb="1">
      <t>テアテ</t>
    </rPh>
    <rPh sb="2" eb="5">
      <t>コウツウヒ</t>
    </rPh>
    <rPh sb="6" eb="8">
      <t>シキュウ</t>
    </rPh>
    <rPh sb="9" eb="11">
      <t>キジュン</t>
    </rPh>
    <phoneticPr fontId="7"/>
  </si>
  <si>
    <t>表．1に記載した通りとする。</t>
    <rPh sb="0" eb="1">
      <t>ヒョウ｡</t>
    </rPh>
    <rPh sb="3" eb="5">
      <t>キサイ</t>
    </rPh>
    <rPh sb="7" eb="8">
      <t>トオ</t>
    </rPh>
    <phoneticPr fontId="7"/>
  </si>
  <si>
    <t>表．1</t>
    <rPh sb="0" eb="1">
      <t>ヒョウ｡</t>
    </rPh>
    <phoneticPr fontId="7"/>
  </si>
  <si>
    <t>項目</t>
    <rPh sb="0" eb="2">
      <t>コウモク</t>
    </rPh>
    <phoneticPr fontId="7"/>
  </si>
  <si>
    <t>内容</t>
    <rPh sb="0" eb="2">
      <t>ナイヨウ</t>
    </rPh>
    <phoneticPr fontId="7"/>
  </si>
  <si>
    <t>支給基準</t>
    <rPh sb="0" eb="4">
      <t>シキュウキジュン</t>
    </rPh>
    <phoneticPr fontId="7"/>
  </si>
  <si>
    <t>交通費</t>
    <rPh sb="0" eb="3">
      <t>コウツウヒ</t>
    </rPh>
    <phoneticPr fontId="7"/>
  </si>
  <si>
    <t>公共交通機関</t>
    <rPh sb="0" eb="6">
      <t>コウキョウコウツウキカン</t>
    </rPh>
    <phoneticPr fontId="7"/>
  </si>
  <si>
    <t>実費</t>
    <rPh sb="0" eb="2">
      <t>ジッピ</t>
    </rPh>
    <phoneticPr fontId="7"/>
  </si>
  <si>
    <t>燃料代</t>
    <rPh sb="0" eb="3">
      <t>ネンリョウダイ</t>
    </rPh>
    <phoneticPr fontId="7"/>
  </si>
  <si>
    <t>２０円/㎞</t>
    <phoneticPr fontId="7"/>
  </si>
  <si>
    <t>高速代　　※５０ｋｍ以上で利用可能　要領収書</t>
    <rPh sb="0" eb="3">
      <t>コウソクダイ</t>
    </rPh>
    <rPh sb="10" eb="12">
      <t>イジョウ</t>
    </rPh>
    <rPh sb="13" eb="17">
      <t>リヨウカノウ</t>
    </rPh>
    <rPh sb="18" eb="19">
      <t>ヨウ</t>
    </rPh>
    <rPh sb="19" eb="22">
      <t>リョウシュウショ</t>
    </rPh>
    <phoneticPr fontId="7"/>
  </si>
  <si>
    <t>駐車場代</t>
    <rPh sb="0" eb="4">
      <t>チュウシャジョウダイ</t>
    </rPh>
    <phoneticPr fontId="7"/>
  </si>
  <si>
    <t>半日以内</t>
    <rPh sb="0" eb="4">
      <t>ハンニチイナイ</t>
    </rPh>
    <phoneticPr fontId="7"/>
  </si>
  <si>
    <t>３，０００円</t>
    <rPh sb="1" eb="6">
      <t>000エン</t>
    </rPh>
    <phoneticPr fontId="7"/>
  </si>
  <si>
    <t>1日</t>
    <rPh sb="1" eb="2">
      <t>ニチ</t>
    </rPh>
    <phoneticPr fontId="7"/>
  </si>
  <si>
    <t>６，０００円</t>
    <rPh sb="1" eb="6">
      <t>000エン</t>
    </rPh>
    <phoneticPr fontId="7"/>
  </si>
  <si>
    <t>日当</t>
    <rPh sb="0" eb="2">
      <t>ニットウ</t>
    </rPh>
    <phoneticPr fontId="7"/>
  </si>
  <si>
    <t>日帰り</t>
    <rPh sb="0" eb="2">
      <t>ヒガエ</t>
    </rPh>
    <phoneticPr fontId="7"/>
  </si>
  <si>
    <t>宿泊（1泊2日 3,300円×2日）</t>
    <rPh sb="0" eb="2">
      <t>シュクハク</t>
    </rPh>
    <rPh sb="4" eb="5">
      <t>ハク</t>
    </rPh>
    <rPh sb="6" eb="7">
      <t>カ</t>
    </rPh>
    <rPh sb="9" eb="14">
      <t>300エン</t>
    </rPh>
    <rPh sb="16" eb="17">
      <t>カ</t>
    </rPh>
    <phoneticPr fontId="7"/>
  </si>
  <si>
    <t>３，３００円</t>
    <rPh sb="1" eb="6">
      <t>300エン</t>
    </rPh>
    <phoneticPr fontId="7"/>
  </si>
  <si>
    <t>宿泊</t>
    <rPh sb="0" eb="2">
      <t>シュクハク</t>
    </rPh>
    <phoneticPr fontId="7"/>
  </si>
  <si>
    <t>処理方法</t>
    <rPh sb="0" eb="4">
      <t>ショリホウホウ</t>
    </rPh>
    <phoneticPr fontId="7"/>
  </si>
  <si>
    <t>『旅費・交通費　請求書 兼 領収書』書類提出</t>
    <rPh sb="1" eb="3">
      <t>リョヒ</t>
    </rPh>
    <rPh sb="4" eb="7">
      <t>コウツウヒ</t>
    </rPh>
    <rPh sb="8" eb="11">
      <t>セイキュウショ</t>
    </rPh>
    <rPh sb="12" eb="13">
      <t>ケン</t>
    </rPh>
    <rPh sb="14" eb="17">
      <t>リョウシュウショ</t>
    </rPh>
    <rPh sb="18" eb="20">
      <t>ショルイ</t>
    </rPh>
    <rPh sb="20" eb="22">
      <t>テイシュツ</t>
    </rPh>
    <phoneticPr fontId="7"/>
  </si>
  <si>
    <t>ー</t>
    <phoneticPr fontId="7"/>
  </si>
  <si>
    <t>支払い方法：振込 or 現金</t>
    <rPh sb="0" eb="2">
      <t>シハラ</t>
    </rPh>
    <rPh sb="3" eb="5">
      <t>ホウホウ</t>
    </rPh>
    <rPh sb="6" eb="8">
      <t>フリコミ</t>
    </rPh>
    <rPh sb="12" eb="14">
      <t>ゲンキン</t>
    </rPh>
    <phoneticPr fontId="7"/>
  </si>
  <si>
    <t>QCサークル 静岡地区 行</t>
    <rPh sb="7" eb="11">
      <t>シズオカチク</t>
    </rPh>
    <rPh sb="12" eb="13">
      <t>イキ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</si>
  <si>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</si>
  <si>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</si>
  <si>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</si>
  <si>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旅費・交通費・請求書　兼　領収書</t>
    <rPh sb="0" eb="2">
      <t>リョヒ</t>
    </rPh>
    <rPh sb="3" eb="6">
      <t>コウツウヒ</t>
    </rPh>
    <rPh sb="7" eb="10">
      <t>セイキュウショ</t>
    </rPh>
    <rPh sb="11" eb="12">
      <t>ケン</t>
    </rPh>
    <rPh sb="13" eb="16">
      <t>リョウシュウショ</t>
    </rPh>
    <phoneticPr fontId="4"/>
  </si>
  <si>
    <t>氏名：</t>
    <rPh sb="0" eb="2">
      <t>シメイ</t>
    </rPh>
    <phoneticPr fontId="4"/>
  </si>
  <si>
    <t>日　時</t>
    <rPh sb="0" eb="1">
      <t>ヒ</t>
    </rPh>
    <rPh sb="2" eb="3">
      <t>トキ</t>
    </rPh>
    <phoneticPr fontId="4"/>
  </si>
  <si>
    <t>出　発</t>
    <rPh sb="0" eb="1">
      <t>デ</t>
    </rPh>
    <rPh sb="2" eb="3">
      <t>ハツ</t>
    </rPh>
    <phoneticPr fontId="4"/>
  </si>
  <si>
    <t>：</t>
    <phoneticPr fontId="4"/>
  </si>
  <si>
    <t>（　　）</t>
    <phoneticPr fontId="4"/>
  </si>
  <si>
    <t>帰　着</t>
    <rPh sb="0" eb="1">
      <t>キ</t>
    </rPh>
    <rPh sb="2" eb="3">
      <t>キ</t>
    </rPh>
    <phoneticPr fontId="4"/>
  </si>
  <si>
    <t>；</t>
    <phoneticPr fontId="4"/>
  </si>
  <si>
    <t>用　件</t>
    <rPh sb="0" eb="1">
      <t>ヨウ</t>
    </rPh>
    <rPh sb="2" eb="3">
      <t>ケン</t>
    </rPh>
    <phoneticPr fontId="4"/>
  </si>
  <si>
    <t>□ 役員会</t>
    <rPh sb="2" eb="5">
      <t>ヤクインカイ</t>
    </rPh>
    <phoneticPr fontId="4"/>
  </si>
  <si>
    <t>□ 発表大会　（　　　　　　　　）</t>
    <rPh sb="2" eb="6">
      <t>ハッピョウタイカイ</t>
    </rPh>
    <phoneticPr fontId="4"/>
  </si>
  <si>
    <t>さつき</t>
    <phoneticPr fontId="4"/>
  </si>
  <si>
    <t>□ 幹事会</t>
    <rPh sb="2" eb="5">
      <t>カンジカイ</t>
    </rPh>
    <phoneticPr fontId="4"/>
  </si>
  <si>
    <t>□ 研修会　（　　　　　　　　　　）</t>
    <rPh sb="2" eb="5">
      <t>ケンシュウカイ</t>
    </rPh>
    <phoneticPr fontId="4"/>
  </si>
  <si>
    <t>秋桜</t>
    <rPh sb="0" eb="2">
      <t>コスモス</t>
    </rPh>
    <phoneticPr fontId="4"/>
  </si>
  <si>
    <t>□ 委員会　（　　　　　　　　　　　）</t>
    <rPh sb="2" eb="5">
      <t>イインカイ</t>
    </rPh>
    <phoneticPr fontId="4"/>
  </si>
  <si>
    <t>□ その他　（　　　　　　　　　　　）</t>
    <rPh sb="4" eb="5">
      <t>タ</t>
    </rPh>
    <phoneticPr fontId="4"/>
  </si>
  <si>
    <t>新春</t>
    <rPh sb="0" eb="2">
      <t>シンシュン</t>
    </rPh>
    <phoneticPr fontId="4"/>
  </si>
  <si>
    <t>会場名</t>
    <rPh sb="0" eb="3">
      <t>カイジョウメイ</t>
    </rPh>
    <phoneticPr fontId="4"/>
  </si>
  <si>
    <t>交通費</t>
    <rPh sb="0" eb="3">
      <t>コウツウヒ</t>
    </rPh>
    <phoneticPr fontId="4"/>
  </si>
  <si>
    <t>月　／　日</t>
    <rPh sb="0" eb="1">
      <t>ツキ</t>
    </rPh>
    <rPh sb="4" eb="5">
      <t>ヒ</t>
    </rPh>
    <phoneticPr fontId="4"/>
  </si>
  <si>
    <t>交通機関</t>
    <rPh sb="0" eb="4">
      <t>コウツウキカン</t>
    </rPh>
    <phoneticPr fontId="4"/>
  </si>
  <si>
    <t>出発地</t>
    <rPh sb="0" eb="2">
      <t>シュッパツ</t>
    </rPh>
    <phoneticPr fontId="4"/>
  </si>
  <si>
    <t>到着地</t>
    <rPh sb="0" eb="3">
      <t>トウチャクチ</t>
    </rPh>
    <phoneticPr fontId="4"/>
  </si>
  <si>
    <t>運賃（\）</t>
    <rPh sb="0" eb="2">
      <t>ウンチン</t>
    </rPh>
    <phoneticPr fontId="4"/>
  </si>
  <si>
    <t>基本研</t>
    <rPh sb="0" eb="3">
      <t>キホンケン</t>
    </rPh>
    <phoneticPr fontId="4"/>
  </si>
  <si>
    <t>／</t>
    <phoneticPr fontId="4"/>
  </si>
  <si>
    <t>～</t>
    <phoneticPr fontId="4"/>
  </si>
  <si>
    <t>推進者</t>
    <rPh sb="0" eb="3">
      <t>スイシンシャ</t>
    </rPh>
    <phoneticPr fontId="4"/>
  </si>
  <si>
    <t>リーダー</t>
    <phoneticPr fontId="4"/>
  </si>
  <si>
    <t>賛助会員</t>
    <rPh sb="0" eb="4">
      <t>サンジョカイイン</t>
    </rPh>
    <phoneticPr fontId="4"/>
  </si>
  <si>
    <t>計</t>
    <rPh sb="0" eb="1">
      <t>ケイ</t>
    </rPh>
    <phoneticPr fontId="4"/>
  </si>
  <si>
    <t>出席手当</t>
    <rPh sb="0" eb="4">
      <t>シュッセキテアテ</t>
    </rPh>
    <phoneticPr fontId="4"/>
  </si>
  <si>
    <t>半日以内</t>
    <rPh sb="0" eb="4">
      <t>ハンニチイナイ</t>
    </rPh>
    <phoneticPr fontId="4"/>
  </si>
  <si>
    <t>３，０００円</t>
    <rPh sb="1" eb="6">
      <t>000エン</t>
    </rPh>
    <phoneticPr fontId="4"/>
  </si>
  <si>
    <t>×</t>
    <phoneticPr fontId="4"/>
  </si>
  <si>
    <t>日分</t>
    <rPh sb="0" eb="2">
      <t>ニチブン</t>
    </rPh>
    <phoneticPr fontId="4"/>
  </si>
  <si>
    <t>\</t>
    <phoneticPr fontId="4"/>
  </si>
  <si>
    <t>（税抜き）</t>
    <rPh sb="1" eb="3">
      <t>ゼイヌ</t>
    </rPh>
    <phoneticPr fontId="4"/>
  </si>
  <si>
    <t>１日</t>
    <rPh sb="1" eb="2">
      <t>ニチ</t>
    </rPh>
    <phoneticPr fontId="4"/>
  </si>
  <si>
    <t>６，０００円</t>
    <rPh sb="1" eb="6">
      <t>000エン</t>
    </rPh>
    <phoneticPr fontId="4"/>
  </si>
  <si>
    <t>WEB審査</t>
    <rPh sb="3" eb="5">
      <t>シンサ</t>
    </rPh>
    <phoneticPr fontId="4"/>
  </si>
  <si>
    <t>１大会</t>
    <rPh sb="1" eb="3">
      <t>タイカイ</t>
    </rPh>
    <phoneticPr fontId="4"/>
  </si>
  <si>
    <r>
      <rPr>
        <u/>
        <sz val="11"/>
        <color theme="1"/>
        <rFont val="游ゴシック"/>
        <family val="3"/>
        <charset val="128"/>
        <scheme val="minor"/>
      </rPr>
      <t>　　　　</t>
    </r>
    <r>
      <rPr>
        <sz val="11"/>
        <color theme="1"/>
        <rFont val="游ゴシック"/>
        <family val="2"/>
        <charset val="128"/>
        <scheme val="minor"/>
      </rPr>
      <t>日分</t>
    </r>
    <rPh sb="4" eb="6">
      <t>ニチブン</t>
    </rPh>
    <phoneticPr fontId="4"/>
  </si>
  <si>
    <t>\　　　　　　　</t>
    <phoneticPr fontId="4"/>
  </si>
  <si>
    <t>日　当</t>
    <rPh sb="0" eb="1">
      <t>ヒ</t>
    </rPh>
    <rPh sb="2" eb="3">
      <t>トウ</t>
    </rPh>
    <phoneticPr fontId="4"/>
  </si>
  <si>
    <t>該当に〇を付けてください。（片道100㎞未満は支給対象外です。）</t>
    <rPh sb="0" eb="2">
      <t>ガイトウ</t>
    </rPh>
    <rPh sb="5" eb="6">
      <t>ツ</t>
    </rPh>
    <rPh sb="14" eb="16">
      <t>カタミチ</t>
    </rPh>
    <rPh sb="20" eb="22">
      <t>ミマン</t>
    </rPh>
    <rPh sb="23" eb="28">
      <t>シキュウタイショウガイ</t>
    </rPh>
    <phoneticPr fontId="4"/>
  </si>
  <si>
    <t>\　　　　　　</t>
    <phoneticPr fontId="4"/>
  </si>
  <si>
    <t>（税込）</t>
    <rPh sb="1" eb="3">
      <t>ゼイコミ</t>
    </rPh>
    <phoneticPr fontId="4"/>
  </si>
  <si>
    <t>日帰り（6,000円）</t>
    <rPh sb="0" eb="2">
      <t>ヒガエ</t>
    </rPh>
    <rPh sb="5" eb="10">
      <t>000エン</t>
    </rPh>
    <phoneticPr fontId="4"/>
  </si>
  <si>
    <t>or</t>
    <phoneticPr fontId="4"/>
  </si>
  <si>
    <t>宿泊（1日当たり3,300円）</t>
    <rPh sb="0" eb="2">
      <t>シュクハク</t>
    </rPh>
    <rPh sb="4" eb="6">
      <t>ニチア</t>
    </rPh>
    <rPh sb="9" eb="14">
      <t>300エン</t>
    </rPh>
    <phoneticPr fontId="4"/>
  </si>
  <si>
    <t>宿　泊</t>
    <rPh sb="0" eb="1">
      <t>ヤド</t>
    </rPh>
    <rPh sb="2" eb="3">
      <t>トマリ</t>
    </rPh>
    <phoneticPr fontId="4"/>
  </si>
  <si>
    <t>宿泊先名　　　　　　　　</t>
  </si>
  <si>
    <t>（領収書添付のこと）</t>
    <rPh sb="1" eb="4">
      <t>リョウシュウショ</t>
    </rPh>
    <rPh sb="4" eb="6">
      <t>テンプ</t>
    </rPh>
    <phoneticPr fontId="4"/>
  </si>
  <si>
    <t>合　計</t>
    <rPh sb="0" eb="1">
      <t>ゴウ</t>
    </rPh>
    <rPh sb="2" eb="3">
      <t>ケイ</t>
    </rPh>
    <phoneticPr fontId="4"/>
  </si>
  <si>
    <t>＜振込の場合＞</t>
    <rPh sb="1" eb="3">
      <t>フリコミ</t>
    </rPh>
    <rPh sb="4" eb="6">
      <t>バアイ</t>
    </rPh>
    <phoneticPr fontId="4"/>
  </si>
  <si>
    <t>＜現金の場合＞</t>
    <rPh sb="1" eb="3">
      <t>ゲンキン</t>
    </rPh>
    <rPh sb="4" eb="6">
      <t>バアイ</t>
    </rPh>
    <phoneticPr fontId="4"/>
  </si>
  <si>
    <t>金融機関</t>
    <rPh sb="0" eb="4">
      <t>キンユウキカン</t>
    </rPh>
    <phoneticPr fontId="4"/>
  </si>
  <si>
    <t>上記金額を正に領収いたしました</t>
    <rPh sb="0" eb="4">
      <t>ジョウキキンガク</t>
    </rPh>
    <rPh sb="5" eb="6">
      <t>セイ</t>
    </rPh>
    <rPh sb="7" eb="9">
      <t>リョウシュウ</t>
    </rPh>
    <phoneticPr fontId="4"/>
  </si>
  <si>
    <t>支店</t>
    <rPh sb="0" eb="2">
      <t>シテン</t>
    </rPh>
    <phoneticPr fontId="4"/>
  </si>
  <si>
    <t>日</t>
    <rPh sb="0" eb="1">
      <t>ニチ</t>
    </rPh>
    <phoneticPr fontId="4"/>
  </si>
  <si>
    <t>口座種類</t>
    <rPh sb="0" eb="4">
      <t>コウザシュルイ</t>
    </rPh>
    <phoneticPr fontId="4"/>
  </si>
  <si>
    <t>□ 普通　　□ 当座</t>
    <rPh sb="2" eb="4">
      <t>フツウ</t>
    </rPh>
    <phoneticPr fontId="4"/>
  </si>
  <si>
    <t>住所：</t>
    <rPh sb="0" eb="2">
      <t>ジュウショ</t>
    </rPh>
    <phoneticPr fontId="4"/>
  </si>
  <si>
    <t>口座番号</t>
    <rPh sb="0" eb="4">
      <t>コウザバンゴウ</t>
    </rPh>
    <phoneticPr fontId="4"/>
  </si>
  <si>
    <t>フリガナ</t>
    <phoneticPr fontId="4"/>
  </si>
  <si>
    <t>印</t>
    <rPh sb="0" eb="1">
      <t>イン</t>
    </rPh>
    <phoneticPr fontId="4"/>
  </si>
  <si>
    <t>口座名義</t>
    <rPh sb="0" eb="4">
      <t>コウザメイギ</t>
    </rPh>
    <phoneticPr fontId="4"/>
  </si>
  <si>
    <t>領収書添付</t>
    <rPh sb="0" eb="5">
      <t>リョウシュウショテンプ</t>
    </rPh>
    <phoneticPr fontId="7"/>
  </si>
  <si>
    <t>1330-01</t>
    <phoneticPr fontId="4"/>
  </si>
  <si>
    <t>日帰り6,000円</t>
    <rPh sb="0" eb="2">
      <t>ヒガエ</t>
    </rPh>
    <rPh sb="4" eb="9">
      <t>000エン</t>
    </rPh>
    <phoneticPr fontId="7"/>
  </si>
  <si>
    <t>表記が分かりにくい</t>
    <rPh sb="0" eb="2">
      <t>ヒョウキ</t>
    </rPh>
    <rPh sb="3" eb="4">
      <t>ワ</t>
    </rPh>
    <phoneticPr fontId="4"/>
  </si>
  <si>
    <t>宿泊上限 9,800円で朝食、夕食表記がない</t>
    <rPh sb="0" eb="2">
      <t>シュクハク</t>
    </rPh>
    <rPh sb="2" eb="4">
      <t>ジョウゲン</t>
    </rPh>
    <rPh sb="6" eb="11">
      <t>800エン</t>
    </rPh>
    <phoneticPr fontId="7"/>
  </si>
  <si>
    <t>準備も行事出席か不明</t>
    <rPh sb="0" eb="2">
      <t>ジュンビ</t>
    </rPh>
    <rPh sb="3" eb="7">
      <t>ギョウジシュッセキ</t>
    </rPh>
    <rPh sb="8" eb="10">
      <t>フメイ</t>
    </rPh>
    <phoneticPr fontId="4"/>
  </si>
  <si>
    <t>行事出席手当と日当を合わせ</t>
    <rPh sb="0" eb="6">
      <t>ギョウジシュッセキテアテ</t>
    </rPh>
    <rPh sb="7" eb="9">
      <t>ニットウ</t>
    </rPh>
    <rPh sb="10" eb="11">
      <t>ア</t>
    </rPh>
    <phoneticPr fontId="7"/>
  </si>
  <si>
    <t>半日：3,000円</t>
    <rPh sb="0" eb="2">
      <t>ハンニチ</t>
    </rPh>
    <rPh sb="4" eb="9">
      <t>000エン</t>
    </rPh>
    <phoneticPr fontId="4"/>
  </si>
  <si>
    <t>朝食夕食代を追加</t>
    <rPh sb="0" eb="2">
      <t>チョウショク</t>
    </rPh>
    <rPh sb="2" eb="5">
      <t>ユウショクダイ</t>
    </rPh>
    <rPh sb="6" eb="8">
      <t>ツイカ</t>
    </rPh>
    <phoneticPr fontId="4"/>
  </si>
  <si>
    <t>WEB審査をWEB出席に見直し</t>
    <rPh sb="3" eb="5">
      <t>シンサ</t>
    </rPh>
    <rPh sb="9" eb="11">
      <t>シュッセキ</t>
    </rPh>
    <rPh sb="12" eb="14">
      <t>ミナオ</t>
    </rPh>
    <phoneticPr fontId="4"/>
  </si>
  <si>
    <t>WEB出席手当</t>
    <rPh sb="3" eb="5">
      <t>シュッセキ</t>
    </rPh>
    <rPh sb="5" eb="7">
      <t>テアテ</t>
    </rPh>
    <phoneticPr fontId="7"/>
  </si>
  <si>
    <t>朝食1,000円・夕食1,500円</t>
    <rPh sb="0" eb="2">
      <t>チョウショク</t>
    </rPh>
    <rPh sb="7" eb="8">
      <t>エン</t>
    </rPh>
    <rPh sb="9" eb="11">
      <t>ユウショク</t>
    </rPh>
    <rPh sb="16" eb="17">
      <t>エン</t>
    </rPh>
    <phoneticPr fontId="4"/>
  </si>
  <si>
    <t>上限 9,000円　※要領収書 朝食付10,000円</t>
    <rPh sb="0" eb="2">
      <t>ジョウゲン</t>
    </rPh>
    <rPh sb="8" eb="9">
      <t>エン</t>
    </rPh>
    <rPh sb="11" eb="15">
      <t>ヨウリョウシュウショ</t>
    </rPh>
    <rPh sb="16" eb="19">
      <t>チョウショクツ</t>
    </rPh>
    <rPh sb="25" eb="26">
      <t>エン</t>
    </rPh>
    <phoneticPr fontId="7"/>
  </si>
  <si>
    <t>行事出席手当</t>
    <rPh sb="0" eb="6">
      <t>ギョウジシュッセキテアテ</t>
    </rPh>
    <phoneticPr fontId="7"/>
  </si>
  <si>
    <t>上限 9,800円　※要領収書</t>
    <rPh sb="0" eb="2">
      <t>ジョウゲン</t>
    </rPh>
    <rPh sb="4" eb="9">
      <t>800エン</t>
    </rPh>
    <rPh sb="11" eb="15">
      <t>ヨウリョウシュウショ</t>
    </rPh>
    <phoneticPr fontId="7"/>
  </si>
  <si>
    <t>宿泊（1泊2日 3,300円×2日）1泊2日6,600円</t>
    <rPh sb="0" eb="2">
      <t>シュクハク</t>
    </rPh>
    <rPh sb="4" eb="5">
      <t>ハク</t>
    </rPh>
    <rPh sb="6" eb="7">
      <t>カ</t>
    </rPh>
    <rPh sb="9" eb="14">
      <t>300エン</t>
    </rPh>
    <rPh sb="16" eb="17">
      <t>カ</t>
    </rPh>
    <rPh sb="19" eb="20">
      <t>ハク</t>
    </rPh>
    <rPh sb="21" eb="22">
      <t>カ</t>
    </rPh>
    <rPh sb="27" eb="28">
      <t>エン</t>
    </rPh>
    <phoneticPr fontId="7"/>
  </si>
  <si>
    <t>WEB出席手当</t>
    <rPh sb="3" eb="5">
      <t>シュッセキ</t>
    </rPh>
    <rPh sb="5" eb="7">
      <t>テアテ</t>
    </rPh>
    <phoneticPr fontId="4"/>
  </si>
  <si>
    <t>燃料代:20円/km・高速代50km新幹線：75km以上</t>
    <rPh sb="18" eb="21">
      <t>シンカンセン</t>
    </rPh>
    <phoneticPr fontId="4"/>
  </si>
  <si>
    <t>（税込）</t>
    <phoneticPr fontId="4"/>
  </si>
  <si>
    <t>朝食：１，０００円</t>
    <rPh sb="0" eb="2">
      <t>チョウショク</t>
    </rPh>
    <rPh sb="4" eb="9">
      <t>000エン</t>
    </rPh>
    <phoneticPr fontId="4"/>
  </si>
  <si>
    <t>夕食：１，５００円</t>
    <rPh sb="0" eb="2">
      <t>ユウショク</t>
    </rPh>
    <rPh sb="4" eb="9">
      <t>500エン</t>
    </rPh>
    <phoneticPr fontId="4"/>
  </si>
  <si>
    <t>回分</t>
    <rPh sb="0" eb="1">
      <t>カイ</t>
    </rPh>
    <rPh sb="1" eb="2">
      <t>ブン</t>
    </rPh>
    <phoneticPr fontId="4"/>
  </si>
  <si>
    <t>□ 発表大会　</t>
    <rPh sb="2" eb="6">
      <t>ハッピョウタイカイ</t>
    </rPh>
    <phoneticPr fontId="4"/>
  </si>
  <si>
    <t>□ 研修会</t>
    <rPh sb="2" eb="5">
      <t>ケンシュウカイ</t>
    </rPh>
    <phoneticPr fontId="4"/>
  </si>
  <si>
    <r>
      <t>公共交通機関　</t>
    </r>
    <r>
      <rPr>
        <sz val="10"/>
        <color rgb="FFFF0000"/>
        <rFont val="ＭＳ Ｐゴシック"/>
        <family val="3"/>
        <charset val="128"/>
      </rPr>
      <t xml:space="preserve">※新幹線75km以上で利用可 </t>
    </r>
    <r>
      <rPr>
        <sz val="10"/>
        <rFont val="ＭＳ Ｐゴシック"/>
        <family val="3"/>
        <charset val="128"/>
      </rPr>
      <t>要領収書</t>
    </r>
    <rPh sb="0" eb="6">
      <t>コウキョウコウツウキカン</t>
    </rPh>
    <rPh sb="8" eb="11">
      <t>シンカンセン</t>
    </rPh>
    <rPh sb="15" eb="17">
      <t>イジョウ</t>
    </rPh>
    <rPh sb="18" eb="21">
      <t>リヨウカ</t>
    </rPh>
    <rPh sb="22" eb="26">
      <t>ヨウリョウシュウショ</t>
    </rPh>
    <phoneticPr fontId="7"/>
  </si>
  <si>
    <t>２，０００円</t>
    <rPh sb="1" eb="6">
      <t>000エン</t>
    </rPh>
    <phoneticPr fontId="4"/>
  </si>
  <si>
    <r>
      <t>半日以内　</t>
    </r>
    <r>
      <rPr>
        <sz val="11"/>
        <color rgb="FFFF0000"/>
        <rFont val="ＭＳ Ｐゴシック"/>
        <family val="3"/>
        <charset val="128"/>
      </rPr>
      <t xml:space="preserve">※準備含む </t>
    </r>
    <rPh sb="0" eb="4">
      <t>ハンニチイナイ</t>
    </rPh>
    <rPh sb="6" eb="8">
      <t>ジュンビ</t>
    </rPh>
    <rPh sb="8" eb="9">
      <t>フク</t>
    </rPh>
    <phoneticPr fontId="7"/>
  </si>
  <si>
    <t>宿泊移動：2,000円</t>
    <rPh sb="0" eb="2">
      <t>シュクハク</t>
    </rPh>
    <rPh sb="2" eb="4">
      <t>イドウ</t>
    </rPh>
    <rPh sb="10" eb="11">
      <t>エン</t>
    </rPh>
    <phoneticPr fontId="4"/>
  </si>
  <si>
    <t>日　当</t>
    <phoneticPr fontId="4"/>
  </si>
  <si>
    <r>
      <t>上限 9,000円　</t>
    </r>
    <r>
      <rPr>
        <sz val="10"/>
        <color theme="1"/>
        <rFont val="游ゴシック"/>
        <family val="3"/>
        <charset val="128"/>
        <scheme val="minor"/>
      </rPr>
      <t>※朝食付10,000円</t>
    </r>
    <phoneticPr fontId="4"/>
  </si>
  <si>
    <t>）</t>
    <phoneticPr fontId="4"/>
  </si>
  <si>
    <t>□ その他（</t>
    <rPh sb="4" eb="5">
      <t>タ</t>
    </rPh>
    <phoneticPr fontId="4"/>
  </si>
  <si>
    <t>□ 委員会（</t>
    <rPh sb="2" eb="5">
      <t>イインカイ</t>
    </rPh>
    <phoneticPr fontId="4"/>
  </si>
  <si>
    <t>基本研修会</t>
    <rPh sb="0" eb="2">
      <t>キホン</t>
    </rPh>
    <rPh sb="2" eb="5">
      <t>ケンシュウカイ</t>
    </rPh>
    <phoneticPr fontId="4"/>
  </si>
  <si>
    <t>推進者・支援者研修会</t>
    <rPh sb="0" eb="3">
      <t>スイシンシャ</t>
    </rPh>
    <rPh sb="4" eb="10">
      <t>シエンシャケンシュウカイ</t>
    </rPh>
    <phoneticPr fontId="4"/>
  </si>
  <si>
    <t>リーダー研修会</t>
    <rPh sb="4" eb="7">
      <t>ケンシュウカイ</t>
    </rPh>
    <phoneticPr fontId="4"/>
  </si>
  <si>
    <t>賛助会員研修会</t>
    <rPh sb="0" eb="4">
      <t>サンジョカイイン</t>
    </rPh>
    <rPh sb="4" eb="7">
      <t>ケンシュウカイ</t>
    </rPh>
    <phoneticPr fontId="4"/>
  </si>
  <si>
    <t>さつき大会</t>
    <rPh sb="3" eb="5">
      <t>タイカイ</t>
    </rPh>
    <phoneticPr fontId="4"/>
  </si>
  <si>
    <t>秋桜大会</t>
    <rPh sb="0" eb="2">
      <t>コスモス</t>
    </rPh>
    <rPh sb="2" eb="4">
      <t>タイカイ</t>
    </rPh>
    <phoneticPr fontId="4"/>
  </si>
  <si>
    <t>新春大会</t>
    <rPh sb="0" eb="2">
      <t>シンシュン</t>
    </rPh>
    <rPh sb="2" eb="4">
      <t>タイカイ</t>
    </rPh>
    <phoneticPr fontId="4"/>
  </si>
  <si>
    <t>宿泊移動</t>
    <phoneticPr fontId="4"/>
  </si>
  <si>
    <t>佐野 明宏</t>
    <rPh sb="0" eb="2">
      <t>サノ</t>
    </rPh>
    <rPh sb="3" eb="5">
      <t>アキヒロ</t>
    </rPh>
    <phoneticPr fontId="4"/>
  </si>
  <si>
    <t>担当会社：事務局</t>
    <rPh sb="0" eb="2">
      <t>タントウ</t>
    </rPh>
    <rPh sb="2" eb="3">
      <t>カイ</t>
    </rPh>
    <rPh sb="3" eb="4">
      <t>シャ</t>
    </rPh>
    <rPh sb="5" eb="8">
      <t>ジムキョク</t>
    </rPh>
    <phoneticPr fontId="7"/>
  </si>
  <si>
    <t>行事名：</t>
    <rPh sb="0" eb="2">
      <t>ギョウジ</t>
    </rPh>
    <rPh sb="2" eb="3">
      <t>メイ</t>
    </rPh>
    <phoneticPr fontId="7"/>
  </si>
  <si>
    <t>企業に属さない</t>
    <phoneticPr fontId="4"/>
  </si>
  <si>
    <t>役員/幹事の旅費・</t>
    <phoneticPr fontId="4"/>
  </si>
  <si>
    <t>交通費規定</t>
    <phoneticPr fontId="4"/>
  </si>
  <si>
    <r>
      <rPr>
        <b/>
        <sz val="11"/>
        <color rgb="FFFF0000"/>
        <rFont val="ＭＳ Ｐゴシック"/>
        <family val="3"/>
        <charset val="128"/>
      </rPr>
      <t>行事出席手当</t>
    </r>
    <r>
      <rPr>
        <sz val="11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日当</t>
    </r>
    <r>
      <rPr>
        <sz val="11"/>
        <rFont val="ＭＳ Ｐゴシック"/>
        <family val="3"/>
        <charset val="128"/>
      </rPr>
      <t>があり、</t>
    </r>
    <r>
      <rPr>
        <b/>
        <sz val="11"/>
        <color rgb="FFFF0000"/>
        <rFont val="ＭＳ Ｐゴシック"/>
        <family val="3"/>
        <charset val="128"/>
      </rPr>
      <t>重複感がある</t>
    </r>
    <rPh sb="0" eb="6">
      <t>ギョウジシュッセキテアテ</t>
    </rPh>
    <rPh sb="7" eb="9">
      <t>ニットウ</t>
    </rPh>
    <rPh sb="13" eb="16">
      <t>チョウフクカン</t>
    </rPh>
    <phoneticPr fontId="7"/>
  </si>
  <si>
    <t>１日：6,000円</t>
    <rPh sb="1" eb="2">
      <t>ニチ</t>
    </rPh>
    <rPh sb="4" eb="9">
      <t>000エン</t>
    </rPh>
    <phoneticPr fontId="4"/>
  </si>
  <si>
    <t>日当の表記を見直す　100km未満廃止</t>
    <rPh sb="0" eb="2">
      <t>ニットウ</t>
    </rPh>
    <rPh sb="3" eb="5">
      <t>ヒョウキ</t>
    </rPh>
    <rPh sb="6" eb="8">
      <t>ミナオ</t>
    </rPh>
    <rPh sb="15" eb="17">
      <t>ミマン</t>
    </rPh>
    <rPh sb="17" eb="19">
      <t>ハイシ</t>
    </rPh>
    <phoneticPr fontId="4"/>
  </si>
  <si>
    <t>宿泊上限　9,000円   　朝食付　10,000円</t>
    <rPh sb="0" eb="2">
      <t>シュクハク</t>
    </rPh>
    <rPh sb="2" eb="4">
      <t>ジョウゲン</t>
    </rPh>
    <rPh sb="10" eb="11">
      <t>エン</t>
    </rPh>
    <rPh sb="15" eb="18">
      <t>チョウショクツ</t>
    </rPh>
    <rPh sb="25" eb="26">
      <t>エン</t>
    </rPh>
    <phoneticPr fontId="7"/>
  </si>
  <si>
    <r>
      <t>高速代　　</t>
    </r>
    <r>
      <rPr>
        <sz val="10"/>
        <color theme="1"/>
        <rFont val="ＭＳ Ｐゴシック"/>
        <family val="3"/>
        <charset val="128"/>
      </rPr>
      <t>※５０ｋｍ以上で利用可　要領収書</t>
    </r>
    <rPh sb="0" eb="3">
      <t>コウソクダイ</t>
    </rPh>
    <rPh sb="10" eb="12">
      <t>イジョウ</t>
    </rPh>
    <rPh sb="13" eb="16">
      <t>リヨウカ</t>
    </rPh>
    <rPh sb="17" eb="18">
      <t>ヨウ</t>
    </rPh>
    <rPh sb="18" eb="21">
      <t>リョウシュウショ</t>
    </rPh>
    <phoneticPr fontId="7"/>
  </si>
  <si>
    <t>-</t>
    <phoneticPr fontId="4"/>
  </si>
  <si>
    <t>※「今年度の確定申告をお忘れなくご対応いただけますよう、よろしくお願いいたします。」</t>
    <phoneticPr fontId="4"/>
  </si>
  <si>
    <t>宿泊移動　※移動のみの場合</t>
    <rPh sb="0" eb="2">
      <t>シュクハク</t>
    </rPh>
    <rPh sb="2" eb="4">
      <t>イドウ</t>
    </rPh>
    <rPh sb="6" eb="8">
      <t>イドウ</t>
    </rPh>
    <rPh sb="11" eb="13">
      <t>バアイ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</si>
</sst>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\(aaa\)"/>
  </numFmts>
  <fonts count="3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color indexed="17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indexed="17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.5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5" fillId="0" borderId="0" applyNumberFormat="0" applyFill="0" applyBorder="0" applyAlignment="0" applyProtection="0"/>
    <xf numFmtId="0" fontId="1" fillId="0" borderId="0">
      <alignment vertical="center"/>
    </xf>
  </cellStyleXfs>
  <cellXfs count="270">
    <xf numFmtId="0" fontId="0" fillId="0" borderId="0" xfId="0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0" xfId="1" applyAlignment="1">
      <alignment vertical="center"/>
    </xf>
    <xf numFmtId="0" fontId="6" fillId="0" borderId="0" xfId="1" applyFont="1" applyAlignment="1">
      <alignment vertical="center"/>
    </xf>
    <xf numFmtId="0" fontId="2" fillId="0" borderId="1" xfId="1" applyBorder="1" applyAlignment="1">
      <alignment vertical="center"/>
    </xf>
    <xf numFmtId="0" fontId="2" fillId="0" borderId="1" xfId="1" applyBorder="1" applyAlignment="1">
      <alignment horizontal="right" vertical="center"/>
    </xf>
    <xf numFmtId="0" fontId="2" fillId="0" borderId="1" xfId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2" fillId="0" borderId="1" xfId="1" applyBorder="1" applyAlignment="1">
      <alignment horizontal="left" vertical="center"/>
    </xf>
    <xf numFmtId="0" fontId="9" fillId="0" borderId="1" xfId="1" applyFont="1" applyBorder="1" applyAlignment="1">
      <alignment horizontal="center" vertical="center"/>
    </xf>
    <xf numFmtId="0" fontId="2" fillId="0" borderId="1" xfId="1" applyBorder="1"/>
    <xf numFmtId="0" fontId="2" fillId="0" borderId="0" xfId="1"/>
    <xf numFmtId="0" fontId="2" fillId="0" borderId="2" xfId="1" applyBorder="1" applyAlignment="1">
      <alignment horizontal="left" vertical="center"/>
    </xf>
    <xf numFmtId="0" fontId="2" fillId="0" borderId="3" xfId="1" applyBorder="1" applyAlignment="1">
      <alignment horizontal="center" vertical="center"/>
    </xf>
    <xf numFmtId="0" fontId="2" fillId="0" borderId="0" xfId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10" xfId="1" applyBorder="1" applyAlignment="1">
      <alignment horizontal="left" vertical="center"/>
    </xf>
    <xf numFmtId="0" fontId="2" fillId="0" borderId="11" xfId="1" applyBorder="1" applyAlignment="1">
      <alignment horizontal="left" vertical="center"/>
    </xf>
    <xf numFmtId="0" fontId="2" fillId="0" borderId="12" xfId="1" applyBorder="1" applyAlignment="1">
      <alignment horizontal="left" vertical="center"/>
    </xf>
    <xf numFmtId="0" fontId="2" fillId="0" borderId="13" xfId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1" fillId="0" borderId="3" xfId="1" applyFont="1" applyBorder="1" applyAlignment="1">
      <alignment horizontal="center" vertical="center"/>
    </xf>
    <xf numFmtId="0" fontId="13" fillId="0" borderId="10" xfId="1" applyFont="1" applyBorder="1" applyAlignment="1">
      <alignment vertical="center"/>
    </xf>
    <xf numFmtId="0" fontId="13" fillId="0" borderId="0" xfId="1" applyFont="1" applyAlignment="1">
      <alignment vertical="center"/>
    </xf>
    <xf numFmtId="0" fontId="13" fillId="0" borderId="2" xfId="1" applyFont="1" applyBorder="1" applyAlignment="1">
      <alignment vertical="center"/>
    </xf>
    <xf numFmtId="0" fontId="13" fillId="0" borderId="0" xfId="1" applyFont="1" applyAlignment="1">
      <alignment horizontal="left"/>
    </xf>
    <xf numFmtId="0" fontId="13" fillId="0" borderId="0" xfId="1" quotePrefix="1" applyFont="1" applyAlignment="1">
      <alignment horizontal="right" vertical="center"/>
    </xf>
    <xf numFmtId="0" fontId="13" fillId="0" borderId="0" xfId="1" applyFont="1" applyAlignment="1">
      <alignment horizontal="left" vertical="center"/>
    </xf>
    <xf numFmtId="0" fontId="13" fillId="0" borderId="10" xfId="1" applyFont="1" applyBorder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3" fillId="0" borderId="2" xfId="1" applyFont="1" applyBorder="1" applyAlignment="1">
      <alignment horizontal="left" vertical="center"/>
    </xf>
    <xf numFmtId="0" fontId="13" fillId="0" borderId="0" xfId="1" quotePrefix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13" fillId="0" borderId="12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/>
    </xf>
    <xf numFmtId="0" fontId="13" fillId="0" borderId="13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14" fillId="0" borderId="7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quotePrefix="1" applyFont="1" applyAlignment="1">
      <alignment horizontal="left" vertical="center"/>
    </xf>
    <xf numFmtId="0" fontId="2" fillId="0" borderId="5" xfId="1" applyBorder="1" applyAlignment="1">
      <alignment horizontal="left" vertical="center"/>
    </xf>
    <xf numFmtId="0" fontId="2" fillId="0" borderId="7" xfId="1" applyBorder="1" applyAlignment="1">
      <alignment horizontal="left" vertical="center"/>
    </xf>
    <xf numFmtId="0" fontId="2" fillId="0" borderId="6" xfId="1" applyBorder="1" applyAlignment="1">
      <alignment horizontal="left" vertical="center"/>
    </xf>
    <xf numFmtId="0" fontId="13" fillId="0" borderId="31" xfId="1" applyFont="1" applyBorder="1" applyAlignment="1">
      <alignment horizontal="left" vertical="center"/>
    </xf>
    <xf numFmtId="0" fontId="13" fillId="0" borderId="32" xfId="1" applyFont="1" applyBorder="1" applyAlignment="1">
      <alignment horizontal="left" vertical="center"/>
    </xf>
    <xf numFmtId="0" fontId="13" fillId="0" borderId="33" xfId="1" applyFont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" fillId="0" borderId="0" xfId="3">
      <alignment vertical="center"/>
    </xf>
    <xf numFmtId="0" fontId="1" fillId="0" borderId="1" xfId="3" applyBorder="1" applyAlignment="1">
      <alignment horizontal="right" vertical="center"/>
    </xf>
    <xf numFmtId="0" fontId="1" fillId="0" borderId="1" xfId="3" applyBorder="1">
      <alignment vertical="center"/>
    </xf>
    <xf numFmtId="0" fontId="1" fillId="0" borderId="8" xfId="3" applyBorder="1" applyAlignment="1">
      <alignment horizontal="center" vertical="center"/>
    </xf>
    <xf numFmtId="0" fontId="1" fillId="0" borderId="8" xfId="3" applyBorder="1">
      <alignment vertical="center"/>
    </xf>
    <xf numFmtId="0" fontId="1" fillId="0" borderId="7" xfId="3" applyBorder="1" applyAlignment="1">
      <alignment horizontal="right" vertical="center"/>
    </xf>
    <xf numFmtId="0" fontId="1" fillId="0" borderId="7" xfId="3" applyBorder="1">
      <alignment vertical="center"/>
    </xf>
    <xf numFmtId="0" fontId="1" fillId="0" borderId="7" xfId="3" applyBorder="1" applyAlignment="1">
      <alignment horizontal="center" vertical="center"/>
    </xf>
    <xf numFmtId="0" fontId="1" fillId="0" borderId="14" xfId="3" applyBorder="1">
      <alignment vertical="center"/>
    </xf>
    <xf numFmtId="0" fontId="1" fillId="0" borderId="10" xfId="3" applyBorder="1">
      <alignment vertical="center"/>
    </xf>
    <xf numFmtId="0" fontId="1" fillId="0" borderId="2" xfId="3" applyBorder="1">
      <alignment vertical="center"/>
    </xf>
    <xf numFmtId="0" fontId="1" fillId="0" borderId="1" xfId="3" applyBorder="1" applyAlignment="1">
      <alignment horizontal="center" vertical="center"/>
    </xf>
    <xf numFmtId="0" fontId="1" fillId="0" borderId="12" xfId="3" applyBorder="1">
      <alignment vertical="center"/>
    </xf>
    <xf numFmtId="0" fontId="1" fillId="0" borderId="13" xfId="3" applyBorder="1">
      <alignment vertical="center"/>
    </xf>
    <xf numFmtId="0" fontId="1" fillId="0" borderId="11" xfId="3" applyBorder="1">
      <alignment vertical="center"/>
    </xf>
    <xf numFmtId="0" fontId="1" fillId="0" borderId="10" xfId="3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1" fillId="0" borderId="4" xfId="3" applyBorder="1">
      <alignment vertical="center"/>
    </xf>
    <xf numFmtId="0" fontId="1" fillId="0" borderId="5" xfId="3" applyBorder="1">
      <alignment vertical="center"/>
    </xf>
    <xf numFmtId="0" fontId="1" fillId="0" borderId="6" xfId="3" applyBorder="1">
      <alignment vertical="center"/>
    </xf>
    <xf numFmtId="0" fontId="1" fillId="0" borderId="4" xfId="3" applyBorder="1" applyAlignment="1">
      <alignment horizontal="center" vertical="center"/>
    </xf>
    <xf numFmtId="0" fontId="1" fillId="0" borderId="0" xfId="3" applyAlignment="1">
      <alignment horizontal="center" vertical="center"/>
    </xf>
    <xf numFmtId="0" fontId="8" fillId="0" borderId="0" xfId="1" applyFont="1" applyAlignment="1">
      <alignment vertical="center"/>
    </xf>
    <xf numFmtId="0" fontId="13" fillId="0" borderId="12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3" fillId="0" borderId="32" xfId="0" applyFont="1" applyBorder="1" applyAlignment="1">
      <alignment horizontal="left" vertical="center"/>
    </xf>
    <xf numFmtId="0" fontId="13" fillId="0" borderId="33" xfId="0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0" fillId="0" borderId="1" xfId="3" applyFont="1" applyBorder="1">
      <alignment vertical="center"/>
    </xf>
    <xf numFmtId="0" fontId="0" fillId="0" borderId="1" xfId="3" applyFont="1" applyBorder="1" applyAlignment="1">
      <alignment horizontal="center" vertical="center"/>
    </xf>
    <xf numFmtId="0" fontId="0" fillId="0" borderId="8" xfId="3" applyFont="1" applyBorder="1">
      <alignment vertical="center"/>
    </xf>
    <xf numFmtId="0" fontId="20" fillId="0" borderId="1" xfId="3" applyFont="1" applyBorder="1">
      <alignment vertical="center"/>
    </xf>
    <xf numFmtId="0" fontId="0" fillId="0" borderId="0" xfId="3" applyFont="1">
      <alignment vertical="center"/>
    </xf>
    <xf numFmtId="38" fontId="18" fillId="0" borderId="1" xfId="3" applyNumberFormat="1" applyFont="1" applyBorder="1">
      <alignment vertical="center"/>
    </xf>
    <xf numFmtId="0" fontId="0" fillId="0" borderId="7" xfId="3" applyFont="1" applyBorder="1">
      <alignment vertical="center"/>
    </xf>
    <xf numFmtId="0" fontId="23" fillId="0" borderId="0" xfId="3" applyFont="1">
      <alignment vertical="center"/>
    </xf>
    <xf numFmtId="0" fontId="20" fillId="0" borderId="8" xfId="3" applyFont="1" applyBorder="1">
      <alignment vertical="center"/>
    </xf>
    <xf numFmtId="0" fontId="21" fillId="0" borderId="0" xfId="3" applyFont="1">
      <alignment vertical="center"/>
    </xf>
    <xf numFmtId="0" fontId="1" fillId="0" borderId="0" xfId="3" applyAlignment="1">
      <alignment horizontal="right" vertical="center"/>
    </xf>
    <xf numFmtId="0" fontId="26" fillId="0" borderId="10" xfId="1" applyFont="1" applyBorder="1" applyAlignment="1">
      <alignment horizontal="left" vertical="center"/>
    </xf>
    <xf numFmtId="0" fontId="27" fillId="0" borderId="0" xfId="1" applyFont="1" applyAlignment="1">
      <alignment horizontal="left" vertical="center"/>
    </xf>
    <xf numFmtId="0" fontId="27" fillId="0" borderId="10" xfId="1" applyFont="1" applyBorder="1" applyAlignment="1">
      <alignment horizontal="left" vertical="center"/>
    </xf>
    <xf numFmtId="0" fontId="26" fillId="0" borderId="0" xfId="1" applyFont="1" applyAlignment="1">
      <alignment horizontal="left" vertical="center"/>
    </xf>
    <xf numFmtId="0" fontId="2" fillId="0" borderId="10" xfId="1" applyBorder="1" applyAlignment="1">
      <alignment vertical="center"/>
    </xf>
    <xf numFmtId="0" fontId="2" fillId="0" borderId="2" xfId="1" applyBorder="1" applyAlignment="1">
      <alignment vertical="center"/>
    </xf>
    <xf numFmtId="0" fontId="28" fillId="0" borderId="10" xfId="1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" fillId="0" borderId="12" xfId="1" applyBorder="1" applyAlignment="1">
      <alignment vertical="center"/>
    </xf>
    <xf numFmtId="0" fontId="2" fillId="0" borderId="36" xfId="1" applyBorder="1" applyAlignment="1">
      <alignment vertical="center"/>
    </xf>
    <xf numFmtId="0" fontId="13" fillId="0" borderId="8" xfId="1" applyFont="1" applyBorder="1" applyAlignment="1">
      <alignment horizontal="left" vertical="center"/>
    </xf>
    <xf numFmtId="0" fontId="28" fillId="0" borderId="5" xfId="1" applyFont="1" applyBorder="1" applyAlignment="1">
      <alignment horizontal="left" vertical="center"/>
    </xf>
    <xf numFmtId="0" fontId="28" fillId="0" borderId="1" xfId="1" applyFont="1" applyBorder="1" applyAlignment="1">
      <alignment horizontal="center" vertical="center"/>
    </xf>
    <xf numFmtId="0" fontId="9" fillId="0" borderId="1" xfId="1" quotePrefix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176" fontId="2" fillId="0" borderId="1" xfId="1" applyNumberFormat="1" applyBorder="1" applyAlignment="1">
      <alignment horizontal="center" vertical="center" shrinkToFit="1"/>
    </xf>
    <xf numFmtId="0" fontId="2" fillId="0" borderId="1" xfId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14" fontId="0" fillId="0" borderId="5" xfId="1" applyNumberFormat="1" applyFont="1" applyBorder="1" applyAlignment="1">
      <alignment horizontal="center" vertical="center"/>
    </xf>
    <xf numFmtId="0" fontId="2" fillId="0" borderId="27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2" fillId="0" borderId="28" xfId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35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36" xfId="1" applyFont="1" applyBorder="1" applyAlignment="1">
      <alignment horizontal="center" vertical="center"/>
    </xf>
    <xf numFmtId="0" fontId="13" fillId="0" borderId="0" xfId="1" quotePrefix="1" applyFont="1" applyAlignment="1">
      <alignment horizontal="right" vertical="center"/>
    </xf>
    <xf numFmtId="0" fontId="13" fillId="0" borderId="0" xfId="1" applyFont="1" applyAlignment="1">
      <alignment horizontal="right" vertical="center"/>
    </xf>
    <xf numFmtId="0" fontId="15" fillId="0" borderId="0" xfId="2" applyAlignment="1">
      <alignment horizontal="left" vertical="center"/>
    </xf>
    <xf numFmtId="0" fontId="2" fillId="0" borderId="25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/>
    </xf>
    <xf numFmtId="0" fontId="2" fillId="0" borderId="25" xfId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13" fillId="0" borderId="23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9" xfId="1" applyFont="1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0" fontId="13" fillId="0" borderId="31" xfId="1" applyFont="1" applyBorder="1" applyAlignment="1">
      <alignment horizontal="center" vertical="center"/>
    </xf>
    <xf numFmtId="0" fontId="13" fillId="0" borderId="32" xfId="1" applyFont="1" applyBorder="1" applyAlignment="1">
      <alignment horizontal="center" vertical="center"/>
    </xf>
    <xf numFmtId="0" fontId="13" fillId="0" borderId="34" xfId="1" applyFont="1" applyBorder="1" applyAlignment="1">
      <alignment horizontal="center" vertical="center"/>
    </xf>
    <xf numFmtId="0" fontId="13" fillId="0" borderId="0" xfId="1" quotePrefix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3" fillId="0" borderId="8" xfId="1" quotePrefix="1" applyFont="1" applyBorder="1" applyAlignment="1">
      <alignment horizontal="right" vertical="center"/>
    </xf>
    <xf numFmtId="0" fontId="13" fillId="0" borderId="11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" fillId="0" borderId="4" xfId="3" applyBorder="1" applyAlignment="1">
      <alignment horizontal="center" vertical="center"/>
    </xf>
    <xf numFmtId="0" fontId="1" fillId="0" borderId="10" xfId="3" applyBorder="1" applyAlignment="1">
      <alignment horizontal="center" vertical="center"/>
    </xf>
    <xf numFmtId="0" fontId="1" fillId="0" borderId="0" xfId="3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0" fillId="0" borderId="10" xfId="3" applyFont="1" applyBorder="1" applyAlignment="1">
      <alignment horizontal="center" vertical="center"/>
    </xf>
    <xf numFmtId="0" fontId="1" fillId="0" borderId="11" xfId="3" applyBorder="1" applyAlignment="1">
      <alignment horizontal="center" vertical="center"/>
    </xf>
    <xf numFmtId="0" fontId="1" fillId="0" borderId="8" xfId="3" applyBorder="1" applyAlignment="1">
      <alignment horizontal="center" vertical="center"/>
    </xf>
    <xf numFmtId="0" fontId="1" fillId="0" borderId="14" xfId="3" applyBorder="1" applyAlignment="1">
      <alignment horizontal="center" vertical="center"/>
    </xf>
    <xf numFmtId="0" fontId="1" fillId="0" borderId="7" xfId="3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2" xfId="3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8" fillId="0" borderId="8" xfId="3" applyFont="1" applyBorder="1" applyAlignment="1">
      <alignment horizontal="center" vertical="center"/>
    </xf>
    <xf numFmtId="0" fontId="17" fillId="0" borderId="1" xfId="3" applyFont="1" applyBorder="1" applyAlignment="1">
      <alignment horizontal="center" vertical="center"/>
    </xf>
    <xf numFmtId="0" fontId="1" fillId="0" borderId="12" xfId="3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1" fillId="0" borderId="7" xfId="3" applyBorder="1" applyAlignment="1">
      <alignment horizontal="center" vertical="center" shrinkToFit="1"/>
    </xf>
    <xf numFmtId="0" fontId="1" fillId="0" borderId="5" xfId="3" applyBorder="1" applyAlignment="1">
      <alignment horizontal="center" vertical="center"/>
    </xf>
    <xf numFmtId="0" fontId="1" fillId="0" borderId="6" xfId="3" applyBorder="1" applyAlignment="1">
      <alignment horizontal="center" vertical="center"/>
    </xf>
    <xf numFmtId="0" fontId="1" fillId="0" borderId="1" xfId="3" applyBorder="1">
      <alignment vertical="center"/>
    </xf>
    <xf numFmtId="0" fontId="1" fillId="0" borderId="7" xfId="3" applyBorder="1">
      <alignment vertical="center"/>
    </xf>
    <xf numFmtId="38" fontId="1" fillId="0" borderId="7" xfId="3" applyNumberFormat="1" applyBorder="1" applyAlignment="1">
      <alignment horizontal="center" vertical="center"/>
    </xf>
    <xf numFmtId="0" fontId="0" fillId="0" borderId="0" xfId="3" applyFont="1" applyAlignment="1">
      <alignment horizontal="center" vertical="center"/>
    </xf>
    <xf numFmtId="0" fontId="0" fillId="0" borderId="2" xfId="3" applyFont="1" applyBorder="1" applyAlignment="1">
      <alignment horizontal="center" vertical="center"/>
    </xf>
    <xf numFmtId="0" fontId="19" fillId="0" borderId="5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/>
    </xf>
    <xf numFmtId="0" fontId="0" fillId="0" borderId="11" xfId="3" applyFont="1" applyBorder="1" applyAlignment="1">
      <alignment horizontal="center" vertical="center" shrinkToFit="1"/>
    </xf>
    <xf numFmtId="0" fontId="1" fillId="0" borderId="8" xfId="3" applyBorder="1" applyAlignment="1">
      <alignment horizontal="center" vertical="center" shrinkToFit="1"/>
    </xf>
    <xf numFmtId="0" fontId="1" fillId="0" borderId="14" xfId="3" applyBorder="1" applyAlignment="1">
      <alignment horizontal="center" vertical="center" shrinkToFit="1"/>
    </xf>
    <xf numFmtId="0" fontId="0" fillId="0" borderId="1" xfId="3" applyFont="1" applyBorder="1" applyAlignment="1">
      <alignment horizontal="center" vertical="center" shrinkToFit="1"/>
    </xf>
  </cellXfs>
  <cellStyles count="4">
    <cellStyle name="ハイパーリンク" xfId="2" builtinId="8"/>
    <cellStyle name="標準" xfId="0" builtinId="0"/>
    <cellStyle name="標準 2" xfId="1" xr:uid="{1BC17C8B-FC7F-4BAE-8414-9EF6B2832415}"/>
    <cellStyle name="標準 3" xfId="3" xr:uid="{8A00B61D-862B-4F82-8DB7-A44B3D2CB5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158750</xdr:colOff>
      <xdr:row>38</xdr:row>
      <xdr:rowOff>142875</xdr:rowOff>
    </xdr:from>
    <xdr:to>
      <xdr:col>45</xdr:col>
      <xdr:colOff>158750</xdr:colOff>
      <xdr:row>40</xdr:row>
      <xdr:rowOff>152400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6AB63E76-2D26-462A-9E4C-104E3101ADA4}"/>
            </a:ext>
          </a:extLst>
        </xdr:cNvPr>
        <xdr:cNvSpPr txBox="1">
          <a:spLocks noChangeArrowheads="1"/>
        </xdr:cNvSpPr>
      </xdr:nvSpPr>
      <xdr:spPr bwMode="auto">
        <a:xfrm>
          <a:off x="7581900" y="7254875"/>
          <a:ext cx="723900" cy="393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メール配布</a:t>
          </a:r>
        </a:p>
      </xdr:txBody>
    </xdr:sp>
    <xdr:clientData/>
  </xdr:twoCellAnchor>
  <xdr:twoCellAnchor>
    <xdr:from>
      <xdr:col>13</xdr:col>
      <xdr:colOff>200025</xdr:colOff>
      <xdr:row>38</xdr:row>
      <xdr:rowOff>104775</xdr:rowOff>
    </xdr:from>
    <xdr:to>
      <xdr:col>19</xdr:col>
      <xdr:colOff>34925</xdr:colOff>
      <xdr:row>40</xdr:row>
      <xdr:rowOff>114300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2DDA47E8-3B3D-46FF-8A2F-5708905F6F37}"/>
            </a:ext>
          </a:extLst>
        </xdr:cNvPr>
        <xdr:cNvSpPr txBox="1">
          <a:spLocks noChangeArrowheads="1"/>
        </xdr:cNvSpPr>
      </xdr:nvSpPr>
      <xdr:spPr bwMode="auto">
        <a:xfrm>
          <a:off x="2530475" y="7216775"/>
          <a:ext cx="942975" cy="393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幹事長</a:t>
          </a:r>
        </a:p>
      </xdr:txBody>
    </xdr:sp>
    <xdr:clientData/>
  </xdr:twoCellAnchor>
  <xdr:twoCellAnchor>
    <xdr:from>
      <xdr:col>21</xdr:col>
      <xdr:colOff>0</xdr:colOff>
      <xdr:row>38</xdr:row>
      <xdr:rowOff>58016</xdr:rowOff>
    </xdr:from>
    <xdr:to>
      <xdr:col>25</xdr:col>
      <xdr:colOff>17688</xdr:colOff>
      <xdr:row>41</xdr:row>
      <xdr:rowOff>19916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47A5DD52-DE6D-416D-AB53-97D751351B32}"/>
            </a:ext>
          </a:extLst>
        </xdr:cNvPr>
        <xdr:cNvSpPr txBox="1">
          <a:spLocks noChangeArrowheads="1"/>
        </xdr:cNvSpPr>
      </xdr:nvSpPr>
      <xdr:spPr bwMode="auto">
        <a:xfrm>
          <a:off x="3800475" y="7173191"/>
          <a:ext cx="741588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ysClr val="windowText" lastClr="00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世話人会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討議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26</xdr:col>
      <xdr:colOff>180975</xdr:colOff>
      <xdr:row>38</xdr:row>
      <xdr:rowOff>66675</xdr:rowOff>
    </xdr:from>
    <xdr:to>
      <xdr:col>31</xdr:col>
      <xdr:colOff>15875</xdr:colOff>
      <xdr:row>41</xdr:row>
      <xdr:rowOff>28575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7B0466BB-6F82-456E-BEA1-5CE4B393254D}"/>
            </a:ext>
          </a:extLst>
        </xdr:cNvPr>
        <xdr:cNvSpPr txBox="1">
          <a:spLocks noChangeArrowheads="1"/>
        </xdr:cNvSpPr>
      </xdr:nvSpPr>
      <xdr:spPr bwMode="auto">
        <a:xfrm>
          <a:off x="4883150" y="7178675"/>
          <a:ext cx="742950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幹事会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（審議決定）</a:t>
          </a:r>
        </a:p>
      </xdr:txBody>
    </xdr:sp>
    <xdr:clientData/>
  </xdr:twoCellAnchor>
  <xdr:twoCellAnchor>
    <xdr:from>
      <xdr:col>32</xdr:col>
      <xdr:colOff>180975</xdr:colOff>
      <xdr:row>37</xdr:row>
      <xdr:rowOff>174625</xdr:rowOff>
    </xdr:from>
    <xdr:to>
      <xdr:col>39</xdr:col>
      <xdr:colOff>180975</xdr:colOff>
      <xdr:row>41</xdr:row>
      <xdr:rowOff>98425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CAEDC851-A43E-4CB6-A073-33F904B83502}"/>
            </a:ext>
          </a:extLst>
        </xdr:cNvPr>
        <xdr:cNvSpPr txBox="1">
          <a:spLocks noChangeArrowheads="1"/>
        </xdr:cNvSpPr>
      </xdr:nvSpPr>
      <xdr:spPr bwMode="auto">
        <a:xfrm>
          <a:off x="5969000" y="7102475"/>
          <a:ext cx="1266825" cy="685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副地区長会社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（原版修正及び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差し替え要領作成）</a:t>
          </a:r>
        </a:p>
      </xdr:txBody>
    </xdr:sp>
    <xdr:clientData/>
  </xdr:twoCellAnchor>
  <xdr:twoCellAnchor>
    <xdr:from>
      <xdr:col>12</xdr:col>
      <xdr:colOff>38099</xdr:colOff>
      <xdr:row>39</xdr:row>
      <xdr:rowOff>104775</xdr:rowOff>
    </xdr:from>
    <xdr:to>
      <xdr:col>13</xdr:col>
      <xdr:colOff>194899</xdr:colOff>
      <xdr:row>39</xdr:row>
      <xdr:rowOff>104775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3BE64168-C5EF-4987-97BE-4B49024E4154}"/>
            </a:ext>
          </a:extLst>
        </xdr:cNvPr>
        <xdr:cNvSpPr>
          <a:spLocks noChangeShapeType="1"/>
        </xdr:cNvSpPr>
      </xdr:nvSpPr>
      <xdr:spPr bwMode="auto">
        <a:xfrm>
          <a:off x="2209799" y="7407275"/>
          <a:ext cx="321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50799</xdr:colOff>
      <xdr:row>39</xdr:row>
      <xdr:rowOff>114300</xdr:rowOff>
    </xdr:from>
    <xdr:to>
      <xdr:col>21</xdr:col>
      <xdr:colOff>0</xdr:colOff>
      <xdr:row>39</xdr:row>
      <xdr:rowOff>114300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C784E639-C92F-472A-94E8-F3B66DA237F7}"/>
            </a:ext>
          </a:extLst>
        </xdr:cNvPr>
        <xdr:cNvSpPr>
          <a:spLocks noChangeShapeType="1"/>
        </xdr:cNvSpPr>
      </xdr:nvSpPr>
      <xdr:spPr bwMode="auto">
        <a:xfrm>
          <a:off x="3486149" y="7419975"/>
          <a:ext cx="314326" cy="0"/>
        </a:xfrm>
        <a:prstGeom prst="line">
          <a:avLst/>
        </a:prstGeom>
        <a:noFill/>
        <a:ln w="9525">
          <a:solidFill>
            <a:sysClr val="windowText" lastClr="000000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34059</xdr:colOff>
      <xdr:row>39</xdr:row>
      <xdr:rowOff>125555</xdr:rowOff>
    </xdr:from>
    <xdr:to>
      <xdr:col>26</xdr:col>
      <xdr:colOff>190859</xdr:colOff>
      <xdr:row>39</xdr:row>
      <xdr:rowOff>125555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BFE18ED8-7A88-4FE3-96D8-C42DFFFDD44C}"/>
            </a:ext>
          </a:extLst>
        </xdr:cNvPr>
        <xdr:cNvSpPr>
          <a:spLocks noChangeShapeType="1"/>
        </xdr:cNvSpPr>
      </xdr:nvSpPr>
      <xdr:spPr bwMode="auto">
        <a:xfrm>
          <a:off x="4555259" y="7428055"/>
          <a:ext cx="331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193675</xdr:colOff>
      <xdr:row>39</xdr:row>
      <xdr:rowOff>142875</xdr:rowOff>
    </xdr:from>
    <xdr:to>
      <xdr:col>41</xdr:col>
      <xdr:colOff>147275</xdr:colOff>
      <xdr:row>39</xdr:row>
      <xdr:rowOff>142875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6B296EB7-65FF-4C8F-9D79-4CD19EFFFC42}"/>
            </a:ext>
          </a:extLst>
        </xdr:cNvPr>
        <xdr:cNvSpPr>
          <a:spLocks noChangeShapeType="1"/>
        </xdr:cNvSpPr>
      </xdr:nvSpPr>
      <xdr:spPr bwMode="auto">
        <a:xfrm>
          <a:off x="7235825" y="7445375"/>
          <a:ext cx="328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26988</xdr:colOff>
      <xdr:row>39</xdr:row>
      <xdr:rowOff>133350</xdr:rowOff>
    </xdr:from>
    <xdr:to>
      <xdr:col>32</xdr:col>
      <xdr:colOff>183788</xdr:colOff>
      <xdr:row>39</xdr:row>
      <xdr:rowOff>133350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6DCCB9D3-6024-4764-8013-0DAB46F1434D}"/>
            </a:ext>
          </a:extLst>
        </xdr:cNvPr>
        <xdr:cNvSpPr>
          <a:spLocks noChangeShapeType="1"/>
        </xdr:cNvSpPr>
      </xdr:nvSpPr>
      <xdr:spPr bwMode="auto">
        <a:xfrm flipV="1">
          <a:off x="5640388" y="7439025"/>
          <a:ext cx="331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190500</xdr:colOff>
      <xdr:row>38</xdr:row>
      <xdr:rowOff>100379</xdr:rowOff>
    </xdr:from>
    <xdr:to>
      <xdr:col>12</xdr:col>
      <xdr:colOff>28575</xdr:colOff>
      <xdr:row>40</xdr:row>
      <xdr:rowOff>109904</xdr:rowOff>
    </xdr:to>
    <xdr:sp macro="" textlink="">
      <xdr:nvSpPr>
        <xdr:cNvPr id="12" name="Text Box 15">
          <a:extLst>
            <a:ext uri="{FF2B5EF4-FFF2-40B4-BE49-F238E27FC236}">
              <a16:creationId xmlns:a16="http://schemas.microsoft.com/office/drawing/2014/main" id="{F9DDF4EA-1B40-49E6-BA45-6EAF60CF923C}"/>
            </a:ext>
          </a:extLst>
        </xdr:cNvPr>
        <xdr:cNvSpPr txBox="1">
          <a:spLocks noChangeArrowheads="1"/>
        </xdr:cNvSpPr>
      </xdr:nvSpPr>
      <xdr:spPr bwMode="auto">
        <a:xfrm>
          <a:off x="1266825" y="7218729"/>
          <a:ext cx="930275" cy="384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提案者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120650</xdr:colOff>
      <xdr:row>0</xdr:row>
      <xdr:rowOff>133350</xdr:rowOff>
    </xdr:from>
    <xdr:ext cx="1134670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40E8A2-45D5-4E8F-9A14-0A4740D93615}"/>
            </a:ext>
          </a:extLst>
        </xdr:cNvPr>
        <xdr:cNvSpPr txBox="1"/>
      </xdr:nvSpPr>
      <xdr:spPr>
        <a:xfrm>
          <a:off x="4648200" y="133350"/>
          <a:ext cx="113467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区分総務１３３０</a:t>
          </a:r>
        </a:p>
      </xdr:txBody>
    </xdr:sp>
    <xdr:clientData/>
  </xdr:oneCellAnchor>
  <xdr:oneCellAnchor>
    <xdr:from>
      <xdr:col>7</xdr:col>
      <xdr:colOff>88901</xdr:colOff>
      <xdr:row>23</xdr:row>
      <xdr:rowOff>95250</xdr:rowOff>
    </xdr:from>
    <xdr:ext cx="641350" cy="24202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627E386-4C9D-B49F-E5E6-F7C4076A82FF}"/>
            </a:ext>
          </a:extLst>
        </xdr:cNvPr>
        <xdr:cNvSpPr txBox="1"/>
      </xdr:nvSpPr>
      <xdr:spPr>
        <a:xfrm>
          <a:off x="1377951" y="4095750"/>
          <a:ext cx="641350" cy="242025"/>
        </a:xfrm>
        <a:prstGeom prst="rect">
          <a:avLst/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r>
            <a:rPr kumimoji="1" lang="ja-JP" altLang="en-US" sz="1200">
              <a:solidFill>
                <a:srgbClr val="FF0000"/>
              </a:solidFill>
            </a:rPr>
            <a:t>改訂後</a:t>
          </a:r>
        </a:p>
      </xdr:txBody>
    </xdr:sp>
    <xdr:clientData/>
  </xdr:oneCellAnchor>
  <xdr:oneCellAnchor>
    <xdr:from>
      <xdr:col>40</xdr:col>
      <xdr:colOff>19051</xdr:colOff>
      <xdr:row>23</xdr:row>
      <xdr:rowOff>69850</xdr:rowOff>
    </xdr:from>
    <xdr:ext cx="641350" cy="24202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0F15FBE-553C-43B3-FCCA-42C9298410CA}"/>
            </a:ext>
          </a:extLst>
        </xdr:cNvPr>
        <xdr:cNvSpPr txBox="1"/>
      </xdr:nvSpPr>
      <xdr:spPr>
        <a:xfrm>
          <a:off x="7315201" y="4070350"/>
          <a:ext cx="641350" cy="242025"/>
        </a:xfrm>
        <a:prstGeom prst="rect">
          <a:avLst/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r>
            <a:rPr kumimoji="1" lang="ja-JP" altLang="en-US" sz="1200">
              <a:solidFill>
                <a:srgbClr val="FF0000"/>
              </a:solidFill>
            </a:rPr>
            <a:t>改訂前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~005572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3.31\c\DOCUME~1\tg12355\LOCALS~1\Temp\&#31179;&#26716;&#22823;&#20250;&#30330;&#36865;&#12539;&#21442;&#21152;&#30003;&#36796;&#12415;&#12522;&#12473;&#124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07P100\Shared\satoe\&#20154;&#20107;\&#36864;&#32887;&#38306;&#36899;\&#35500;&#26126;&#20250;&#20381;&#389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住所リスト"/>
      <sheetName val="ｼｰﾙ打出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>
        <row r="4">
          <cell r="C4" t="str">
            <v>〒452-0803</v>
          </cell>
          <cell r="D4" t="str">
            <v>名古屋市西区大野木4-125</v>
          </cell>
          <cell r="E4" t="str">
            <v>松山  将浩</v>
          </cell>
        </row>
        <row r="5">
          <cell r="C5" t="str">
            <v>〒174-0046</v>
          </cell>
          <cell r="D5" t="str">
            <v>大阪市港区港晴2-3-2-404</v>
          </cell>
          <cell r="E5" t="str">
            <v>杉上  隆夫</v>
          </cell>
        </row>
        <row r="6">
          <cell r="C6" t="str">
            <v>〒422-8056</v>
          </cell>
          <cell r="D6" t="str">
            <v>埼玉県蓮田市黒浜802-6</v>
          </cell>
          <cell r="E6" t="str">
            <v>山下  純平</v>
          </cell>
        </row>
        <row r="7">
          <cell r="C7" t="str">
            <v>〒472-0012</v>
          </cell>
          <cell r="D7" t="str">
            <v>沖縄県那覇市松川３６１</v>
          </cell>
          <cell r="E7" t="str">
            <v>仲本  俊樹</v>
          </cell>
        </row>
        <row r="8">
          <cell r="C8" t="str">
            <v>〒038-0045</v>
          </cell>
          <cell r="D8" t="str">
            <v>牛田  好彦</v>
          </cell>
          <cell r="E8" t="str">
            <v>牛田  好彦</v>
          </cell>
        </row>
        <row r="9">
          <cell r="C9" t="str">
            <v>〒861-4124</v>
          </cell>
          <cell r="D9" t="str">
            <v>焼津市大村新田357-3</v>
          </cell>
          <cell r="E9" t="str">
            <v>法月  美晴</v>
          </cell>
        </row>
        <row r="10">
          <cell r="C10" t="str">
            <v>〒080-1200</v>
          </cell>
          <cell r="D10" t="str">
            <v>浜松市塩町52</v>
          </cell>
          <cell r="E10" t="str">
            <v>井嶋  秀和</v>
          </cell>
        </row>
        <row r="11">
          <cell r="C11" t="str">
            <v>〒432-8012</v>
          </cell>
          <cell r="D11" t="str">
            <v>北海道札幌市西区平和1条6-7-19</v>
          </cell>
          <cell r="E11" t="str">
            <v>大西  真人</v>
          </cell>
        </row>
        <row r="12">
          <cell r="C12" t="str">
            <v>〒355-0016</v>
          </cell>
          <cell r="D12" t="str">
            <v>神奈川県藤沢市石川642-14</v>
          </cell>
          <cell r="E12" t="str">
            <v>鎌田  康起</v>
          </cell>
        </row>
        <row r="13">
          <cell r="C13" t="str">
            <v>〒411-0943</v>
          </cell>
          <cell r="D13" t="str">
            <v>豊田市保見ヶ丘4-1 保見団地23-301</v>
          </cell>
          <cell r="E13" t="str">
            <v>近藤  公臣</v>
          </cell>
        </row>
        <row r="14">
          <cell r="C14" t="str">
            <v>〒434-0028</v>
          </cell>
          <cell r="D14" t="str">
            <v>浜北市上善地548-3</v>
          </cell>
          <cell r="E14" t="str">
            <v>鈴木  洋佑</v>
          </cell>
        </row>
        <row r="15">
          <cell r="C15" t="str">
            <v>〒432-8002</v>
          </cell>
          <cell r="D15" t="str">
            <v>浜松市富塚町3347-36</v>
          </cell>
          <cell r="E15" t="str">
            <v>高村  為市朗</v>
          </cell>
        </row>
        <row r="16">
          <cell r="C16" t="str">
            <v>〒448-0856</v>
          </cell>
          <cell r="D16" t="str">
            <v>愛知県刈谷市寿町2-102</v>
          </cell>
          <cell r="E16" t="str">
            <v>沼田  一成</v>
          </cell>
        </row>
        <row r="17">
          <cell r="C17" t="str">
            <v>〒431-1305</v>
          </cell>
          <cell r="D17" t="str">
            <v>静岡県引佐郡細江町気賀9510-2</v>
          </cell>
          <cell r="E17" t="str">
            <v>野澤  良</v>
          </cell>
        </row>
        <row r="18">
          <cell r="C18" t="str">
            <v>〒153-0063</v>
          </cell>
          <cell r="D18" t="str">
            <v>東京都目黒区目黒1-3-26-303</v>
          </cell>
          <cell r="E18" t="str">
            <v>長谷部  孝一</v>
          </cell>
        </row>
        <row r="19">
          <cell r="C19" t="str">
            <v>〒425-0014</v>
          </cell>
          <cell r="D19" t="str">
            <v>焼津市中里326-4</v>
          </cell>
          <cell r="E19" t="str">
            <v>山崎  勇介</v>
          </cell>
        </row>
        <row r="20">
          <cell r="C20" t="str">
            <v>〒352-0012</v>
          </cell>
          <cell r="D20" t="str">
            <v>埼玉県新座市畑中3-1-15-302</v>
          </cell>
          <cell r="E20" t="str">
            <v>菊池  勝美</v>
          </cell>
        </row>
        <row r="21">
          <cell r="C21" t="str">
            <v>〒424-0901</v>
          </cell>
          <cell r="D21" t="str">
            <v>清水市三保287-1</v>
          </cell>
          <cell r="E21" t="str">
            <v>鈴木  信也</v>
          </cell>
        </row>
        <row r="22">
          <cell r="C22" t="str">
            <v>〒174-0046</v>
          </cell>
          <cell r="D22" t="str">
            <v>東京都板橋区蓮根2-29-12-305</v>
          </cell>
          <cell r="E22" t="str">
            <v>武田  久仁彦</v>
          </cell>
        </row>
        <row r="23">
          <cell r="C23" t="str">
            <v>〒311-4145</v>
          </cell>
          <cell r="D23" t="str">
            <v>茨城県水戸市双葉台1-26-9</v>
          </cell>
          <cell r="E23" t="str">
            <v>森     健治</v>
          </cell>
        </row>
        <row r="24">
          <cell r="C24" t="str">
            <v>〒431-4305</v>
          </cell>
          <cell r="D24" t="str">
            <v>静岡県引佐郡細江町気賀1412-1</v>
          </cell>
          <cell r="E24" t="str">
            <v>吉田  直樹</v>
          </cell>
        </row>
        <row r="25">
          <cell r="C25" t="str">
            <v>〒437-1203</v>
          </cell>
          <cell r="D25" t="str">
            <v>静岡県磐田郡福田町福田938-7</v>
          </cell>
          <cell r="E25" t="str">
            <v>眞田  昌明</v>
          </cell>
        </row>
        <row r="26">
          <cell r="C26" t="str">
            <v>〒193-0816</v>
          </cell>
          <cell r="D26" t="str">
            <v>東京都八王子市大楽寺町231-9 今川方</v>
          </cell>
          <cell r="E26" t="str">
            <v>猿谷  吾朗</v>
          </cell>
        </row>
        <row r="27">
          <cell r="C27" t="str">
            <v>〒433-8122</v>
          </cell>
          <cell r="D27" t="str">
            <v>浜松市上島5-1-16</v>
          </cell>
          <cell r="E27" t="str">
            <v>高橋  淳一</v>
          </cell>
        </row>
        <row r="28">
          <cell r="C28" t="str">
            <v>〒420-0838</v>
          </cell>
          <cell r="D28" t="str">
            <v>静岡市相生町18-12</v>
          </cell>
          <cell r="E28" t="str">
            <v>山崎  博之</v>
          </cell>
        </row>
        <row r="29">
          <cell r="C29" t="str">
            <v>〒424-0846</v>
          </cell>
          <cell r="D29" t="str">
            <v>清水市木の下町97</v>
          </cell>
          <cell r="E29" t="str">
            <v>井柳  清文</v>
          </cell>
        </row>
        <row r="30">
          <cell r="C30" t="str">
            <v>〒842-0052</v>
          </cell>
          <cell r="D30" t="str">
            <v>佐賀県神埼郡千代田町大字姉89-11</v>
          </cell>
          <cell r="E30" t="str">
            <v>江口  里志</v>
          </cell>
        </row>
        <row r="31">
          <cell r="C31" t="str">
            <v>〒422-8056</v>
          </cell>
          <cell r="D31" t="str">
            <v>静岡市津島町5-22-101</v>
          </cell>
          <cell r="E31" t="str">
            <v>小串  浩介</v>
          </cell>
        </row>
        <row r="32">
          <cell r="C32" t="str">
            <v>〒433-8114</v>
          </cell>
          <cell r="D32" t="str">
            <v>浜松市葵東2-3-16-211</v>
          </cell>
          <cell r="E32" t="str">
            <v>河上  智典</v>
          </cell>
        </row>
        <row r="33">
          <cell r="C33" t="str">
            <v>〒421-0217</v>
          </cell>
          <cell r="D33" t="str">
            <v>志太郡大井川町上泉612-34</v>
          </cell>
          <cell r="E33" t="str">
            <v>鈴木  祥吾</v>
          </cell>
        </row>
        <row r="34">
          <cell r="C34" t="str">
            <v>〒251-0015</v>
          </cell>
          <cell r="D34" t="str">
            <v>神奈川県藤沢市川名1-6-12</v>
          </cell>
          <cell r="E34" t="str">
            <v>砂川  修治</v>
          </cell>
        </row>
        <row r="35">
          <cell r="C35" t="str">
            <v>〒421-1314</v>
          </cell>
          <cell r="D35" t="str">
            <v>静岡市大原96</v>
          </cell>
          <cell r="E35" t="str">
            <v>和田  憲</v>
          </cell>
        </row>
        <row r="36">
          <cell r="C36" t="str">
            <v>〒895-0067</v>
          </cell>
          <cell r="D36" t="str">
            <v>鹿児島県川内市川内町5645-2</v>
          </cell>
          <cell r="E36" t="str">
            <v>石塚 龍一郎</v>
          </cell>
        </row>
        <row r="37">
          <cell r="C37" t="str">
            <v>〒509-0142</v>
          </cell>
          <cell r="D37" t="str">
            <v>岐阜県各務原市鵜沼丸子町2-430-5</v>
          </cell>
          <cell r="E37" t="str">
            <v>田中  聡</v>
          </cell>
        </row>
        <row r="38">
          <cell r="C38" t="str">
            <v>〒472-0012</v>
          </cell>
          <cell r="D38" t="str">
            <v>愛知県知立市八ッ田町1-9-5</v>
          </cell>
          <cell r="E38" t="str">
            <v>野々山  貴</v>
          </cell>
        </row>
        <row r="39">
          <cell r="C39" t="str">
            <v>〒431-1112</v>
          </cell>
          <cell r="D39" t="str">
            <v>浜松市大人見町12-332</v>
          </cell>
          <cell r="E39" t="str">
            <v>松浦  栄治</v>
          </cell>
        </row>
        <row r="40">
          <cell r="C40" t="str">
            <v>〒411-0905</v>
          </cell>
          <cell r="D40" t="str">
            <v>静岡県駿東郡清水町長沢962-2</v>
          </cell>
          <cell r="E40" t="str">
            <v>太田  和宏</v>
          </cell>
        </row>
        <row r="41">
          <cell r="C41" t="str">
            <v>〒237-0076</v>
          </cell>
          <cell r="D41" t="str">
            <v>神奈川県横須賀市船越町6-56</v>
          </cell>
          <cell r="E41" t="str">
            <v>後藤  仁志</v>
          </cell>
        </row>
        <row r="42">
          <cell r="C42" t="str">
            <v>〒422-8006</v>
          </cell>
          <cell r="D42" t="str">
            <v>静岡市曲金3-12-48</v>
          </cell>
          <cell r="E42" t="str">
            <v>小林  利春</v>
          </cell>
        </row>
        <row r="43">
          <cell r="C43" t="str">
            <v>〒818-0118</v>
          </cell>
          <cell r="D43" t="str">
            <v>福岡県太宰府石坂3-4-58</v>
          </cell>
          <cell r="E43" t="str">
            <v>下瀬  冬樹</v>
          </cell>
        </row>
        <row r="44">
          <cell r="C44" t="str">
            <v>〒902-0061</v>
          </cell>
          <cell r="D44" t="str">
            <v>沖縄県那覇市古島1-1-18</v>
          </cell>
          <cell r="E44" t="str">
            <v>宮城  正人</v>
          </cell>
        </row>
        <row r="45">
          <cell r="C45" t="str">
            <v>〒457-0064</v>
          </cell>
          <cell r="D45" t="str">
            <v>名古屋市南区星崎1-93</v>
          </cell>
          <cell r="E45" t="str">
            <v>矢田  修</v>
          </cell>
        </row>
        <row r="46">
          <cell r="C46" t="str">
            <v>〒430-0904</v>
          </cell>
          <cell r="D46" t="str">
            <v>浜松市中沢町51-13</v>
          </cell>
          <cell r="E46" t="str">
            <v>井戸澤 敢</v>
          </cell>
        </row>
        <row r="47">
          <cell r="C47" t="str">
            <v>〒431-3303</v>
          </cell>
          <cell r="D47" t="str">
            <v>天竜市山東4228-1</v>
          </cell>
          <cell r="E47" t="str">
            <v>大石 直睦</v>
          </cell>
        </row>
        <row r="48">
          <cell r="C48" t="str">
            <v>〒210-0011</v>
          </cell>
          <cell r="D48" t="str">
            <v>川崎市川崎区富士見2-5-7須山ﾋﾞﾙ303</v>
          </cell>
          <cell r="E48" t="str">
            <v>竹澤 伸彦</v>
          </cell>
        </row>
        <row r="49">
          <cell r="C49" t="str">
            <v>〒210-0846</v>
          </cell>
          <cell r="D49" t="str">
            <v>神奈川県川崎市川崎区小田2-9-7</v>
          </cell>
          <cell r="E49" t="str">
            <v>中村 晋作</v>
          </cell>
        </row>
        <row r="50">
          <cell r="C50" t="str">
            <v>〒455-0074</v>
          </cell>
          <cell r="D50" t="str">
            <v>名古屋市港区正保町8-33-205</v>
          </cell>
          <cell r="E50" t="str">
            <v>平賀 雄一</v>
          </cell>
        </row>
        <row r="51">
          <cell r="C51" t="str">
            <v>〒421-0203</v>
          </cell>
          <cell r="D51" t="str">
            <v>志太郡大井川町藤守2779-5</v>
          </cell>
          <cell r="E51" t="str">
            <v>松崎 太輔</v>
          </cell>
        </row>
        <row r="52">
          <cell r="C52" t="str">
            <v>〒901-2113</v>
          </cell>
          <cell r="D52" t="str">
            <v>沖縄県浦添市大平1-34-2-103</v>
          </cell>
          <cell r="E52" t="str">
            <v>粟國 次男</v>
          </cell>
        </row>
        <row r="53">
          <cell r="C53" t="str">
            <v>〒421-0103</v>
          </cell>
          <cell r="D53" t="str">
            <v>静岡市丸子5-20-8</v>
          </cell>
          <cell r="E53" t="str">
            <v>市川 正訓</v>
          </cell>
        </row>
        <row r="54">
          <cell r="C54" t="str">
            <v>〒417-0061</v>
          </cell>
          <cell r="D54" t="str">
            <v>富士市伝法2483</v>
          </cell>
          <cell r="E54" t="str">
            <v>笠井 勝也</v>
          </cell>
        </row>
        <row r="55">
          <cell r="C55" t="str">
            <v>〒038-0045</v>
          </cell>
          <cell r="D55" t="str">
            <v>青森市大字鶴ヶ坂川合157-5</v>
          </cell>
          <cell r="E55" t="str">
            <v>倉内  清勝</v>
          </cell>
        </row>
        <row r="56">
          <cell r="C56" t="str">
            <v>〒433-8112</v>
          </cell>
          <cell r="D56" t="str">
            <v>浜松市初生町1339-5</v>
          </cell>
          <cell r="E56" t="str">
            <v>鈴木 伸聡</v>
          </cell>
        </row>
        <row r="57">
          <cell r="C57" t="str">
            <v>〒270-2261</v>
          </cell>
          <cell r="D57" t="str">
            <v>千葉県松戸市常盤平4-15 常盤平公団住宅E-59-201</v>
          </cell>
          <cell r="E57" t="str">
            <v>高田 恵太郎</v>
          </cell>
        </row>
        <row r="58">
          <cell r="C58" t="str">
            <v>〒861-4124</v>
          </cell>
          <cell r="D58" t="str">
            <v>熊本県熊本市海路口町3493-4</v>
          </cell>
          <cell r="E58" t="str">
            <v>村上 典久</v>
          </cell>
        </row>
        <row r="59">
          <cell r="C59" t="str">
            <v>〒223-0057</v>
          </cell>
          <cell r="D59" t="str">
            <v>横浜市港北区新羽2448-1ﾚｵﾊﾟﾚｽ米山204 近藤方</v>
          </cell>
          <cell r="E59" t="str">
            <v>長石 裕司</v>
          </cell>
        </row>
        <row r="60">
          <cell r="C60" t="str">
            <v>〒039-3321</v>
          </cell>
          <cell r="D60" t="str">
            <v>青森県東津軽郡平内町大字小湊字愛宕53-13</v>
          </cell>
          <cell r="E60" t="str">
            <v>水口 廣典</v>
          </cell>
        </row>
        <row r="61">
          <cell r="C61" t="str">
            <v>〒435-0052</v>
          </cell>
          <cell r="D61" t="str">
            <v>浜松市天王町115-8</v>
          </cell>
          <cell r="E61" t="str">
            <v>縣 雄司</v>
          </cell>
        </row>
        <row r="62">
          <cell r="C62" t="str">
            <v>〒670-0886</v>
          </cell>
          <cell r="D62" t="str">
            <v>兵庫県姫路市八代緑ヶ丘町8-26</v>
          </cell>
          <cell r="E62" t="str">
            <v>垣渕 信行</v>
          </cell>
        </row>
        <row r="63">
          <cell r="C63" t="str">
            <v>〒433-8123</v>
          </cell>
          <cell r="D63" t="str">
            <v>浜松市幸1-9-34</v>
          </cell>
          <cell r="E63" t="str">
            <v>川津 裕介</v>
          </cell>
        </row>
        <row r="64">
          <cell r="C64" t="str">
            <v>〒422-8057</v>
          </cell>
          <cell r="D64" t="str">
            <v>静岡市見瀬34</v>
          </cell>
          <cell r="E64" t="str">
            <v>木下 太郎</v>
          </cell>
        </row>
        <row r="65">
          <cell r="C65" t="str">
            <v>〒420-0008</v>
          </cell>
          <cell r="D65" t="str">
            <v>静岡市水道町119ｱｰﾊﾞﾝS602</v>
          </cell>
          <cell r="E65" t="str">
            <v>小西 拓野</v>
          </cell>
        </row>
        <row r="66">
          <cell r="C66" t="str">
            <v>〒424-0041</v>
          </cell>
          <cell r="D66" t="str">
            <v>清水市高橋1丁目12-18</v>
          </cell>
          <cell r="E66" t="str">
            <v>坂口 大輔</v>
          </cell>
        </row>
        <row r="67">
          <cell r="C67" t="str">
            <v>〒780-0832</v>
          </cell>
          <cell r="D67" t="str">
            <v>高知市九反田4-10-508</v>
          </cell>
          <cell r="E67" t="str">
            <v>新開 一史</v>
          </cell>
        </row>
        <row r="68">
          <cell r="C68" t="str">
            <v>〒430-0919</v>
          </cell>
          <cell r="D68" t="str">
            <v>浜松市野口町275</v>
          </cell>
          <cell r="E68" t="str">
            <v>高橋 修一</v>
          </cell>
        </row>
        <row r="69">
          <cell r="C69" t="str">
            <v>〒243-0300</v>
          </cell>
          <cell r="D69" t="str">
            <v>神奈川県愛甲郡愛川町中津2287-1 ﾊｲﾑK203</v>
          </cell>
          <cell r="E69" t="str">
            <v>中西 剛一</v>
          </cell>
        </row>
        <row r="70">
          <cell r="C70" t="str">
            <v>〒311-2222</v>
          </cell>
          <cell r="D70" t="str">
            <v>茨城県鹿嶋市大字小山1117-37</v>
          </cell>
          <cell r="E70" t="str">
            <v>中村 裕</v>
          </cell>
        </row>
        <row r="71">
          <cell r="C71" t="str">
            <v>〒080-1200</v>
          </cell>
          <cell r="D71" t="str">
            <v>北海道河東郡士幌町士幌東2-2-3-122</v>
          </cell>
          <cell r="E71" t="str">
            <v>西元 憲二郎</v>
          </cell>
        </row>
        <row r="72">
          <cell r="C72" t="str">
            <v>〒432-8061</v>
          </cell>
          <cell r="D72" t="str">
            <v>浜松市入野町9918-3</v>
          </cell>
          <cell r="E72" t="str">
            <v>袴田 直純</v>
          </cell>
        </row>
        <row r="73">
          <cell r="C73" t="str">
            <v>〒424-0866</v>
          </cell>
          <cell r="D73" t="str">
            <v>清水市船越南町292-1</v>
          </cell>
          <cell r="E73" t="str">
            <v>細川 茂光</v>
          </cell>
        </row>
        <row r="74">
          <cell r="C74" t="str">
            <v>〒430-0835</v>
          </cell>
          <cell r="D74" t="str">
            <v>浜松市遠州浜2-2-103</v>
          </cell>
          <cell r="E74" t="str">
            <v>池田  功</v>
          </cell>
        </row>
        <row r="75">
          <cell r="C75" t="str">
            <v>〒431-3314</v>
          </cell>
          <cell r="D75" t="str">
            <v>天竜市二俣町二俣2223</v>
          </cell>
          <cell r="E75" t="str">
            <v>松本 弘</v>
          </cell>
        </row>
        <row r="76">
          <cell r="C76" t="str">
            <v>〒410-0303</v>
          </cell>
          <cell r="D76" t="str">
            <v>静岡県沼津市西椎路775-2</v>
          </cell>
          <cell r="E76" t="str">
            <v>伊藤 誠治</v>
          </cell>
        </row>
        <row r="77">
          <cell r="E77" t="str">
            <v>知念  実</v>
          </cell>
        </row>
        <row r="78">
          <cell r="C78" t="str">
            <v>〒432-8012</v>
          </cell>
          <cell r="D78" t="str">
            <v>浜松市布橋2-11-19</v>
          </cell>
          <cell r="E78" t="str">
            <v>島津 勝巳</v>
          </cell>
        </row>
        <row r="79">
          <cell r="C79" t="str">
            <v>〒431-1304</v>
          </cell>
          <cell r="D79" t="str">
            <v>引佐郡細江町中川6445-17</v>
          </cell>
          <cell r="E79" t="str">
            <v>百瀬 和彦</v>
          </cell>
        </row>
        <row r="80">
          <cell r="C80" t="str">
            <v>〒435-0043</v>
          </cell>
          <cell r="D80" t="str">
            <v>浜松市宮竹町646</v>
          </cell>
          <cell r="E80" t="str">
            <v>杉山 孝幸</v>
          </cell>
        </row>
        <row r="81">
          <cell r="C81" t="str">
            <v>〒430-0853</v>
          </cell>
          <cell r="D81" t="str">
            <v>浜松市三島町1659藤田ﾊｲﾂA101</v>
          </cell>
          <cell r="E81" t="str">
            <v>瀧下 昌明</v>
          </cell>
        </row>
        <row r="82">
          <cell r="C82" t="str">
            <v>〒432-8066</v>
          </cell>
          <cell r="D82" t="str">
            <v>浜松市志都呂町90-1</v>
          </cell>
          <cell r="E82" t="str">
            <v>點東 良寛</v>
          </cell>
        </row>
        <row r="83">
          <cell r="C83" t="str">
            <v>〒904-0101</v>
          </cell>
          <cell r="D83" t="str">
            <v>沖縄県中頭郡北谷町字上勢頭702-8 上間ｱﾊﾟｰﾄ106</v>
          </cell>
          <cell r="E83" t="str">
            <v>中村 幸文</v>
          </cell>
        </row>
        <row r="84">
          <cell r="C84" t="str">
            <v>〒130-0004</v>
          </cell>
          <cell r="D84" t="str">
            <v>東京都墨田区本所3-23-12 ｶﾄｳﾋﾞﾙ202</v>
          </cell>
          <cell r="E84" t="str">
            <v>古舘 恒史</v>
          </cell>
        </row>
        <row r="85">
          <cell r="C85" t="str">
            <v>〒437-0012</v>
          </cell>
          <cell r="D85" t="str">
            <v>袋井市国本1909</v>
          </cell>
          <cell r="E85" t="str">
            <v>久野 芳則</v>
          </cell>
        </row>
        <row r="86">
          <cell r="C86" t="str">
            <v>〒130-0000</v>
          </cell>
          <cell r="D86" t="str">
            <v>東京都練馬区光が丘2-10-1-909</v>
          </cell>
          <cell r="E86" t="str">
            <v>菰田 吉晴</v>
          </cell>
        </row>
        <row r="87">
          <cell r="C87" t="str">
            <v>〒355-0016</v>
          </cell>
          <cell r="D87" t="str">
            <v>埼玉県東松山市材木町15-11 ｷｬﾛｯﾄﾊｳｽ102</v>
          </cell>
          <cell r="E87" t="str">
            <v>佐藤 重美</v>
          </cell>
        </row>
        <row r="88">
          <cell r="C88" t="str">
            <v>〒426-0063</v>
          </cell>
          <cell r="D88" t="str">
            <v>藤枝市青南町4-14-29</v>
          </cell>
          <cell r="E88" t="str">
            <v>曽根  和希</v>
          </cell>
        </row>
        <row r="89">
          <cell r="C89" t="str">
            <v>〒253-0071</v>
          </cell>
          <cell r="D89" t="str">
            <v>神奈川県茅ヶ崎市萩園3190-5</v>
          </cell>
          <cell r="E89" t="str">
            <v>多田 和宏</v>
          </cell>
        </row>
        <row r="90">
          <cell r="C90" t="str">
            <v>〒737-0012</v>
          </cell>
          <cell r="D90" t="str">
            <v>広島県呉市警固屋4-13-12</v>
          </cell>
          <cell r="E90" t="str">
            <v>松原  陽</v>
          </cell>
        </row>
        <row r="91">
          <cell r="C91" t="str">
            <v>〒507-0018</v>
          </cell>
          <cell r="D91" t="str">
            <v>岐阜県多治見市高田町8-32</v>
          </cell>
          <cell r="E91" t="str">
            <v>加藤 丈博</v>
          </cell>
        </row>
        <row r="92">
          <cell r="C92" t="str">
            <v>〒316-0032</v>
          </cell>
          <cell r="D92" t="str">
            <v>茨城県日立市西成沢町4-10-6</v>
          </cell>
          <cell r="E92" t="str">
            <v>鈴木  隆</v>
          </cell>
        </row>
        <row r="93">
          <cell r="C93" t="str">
            <v>〒509-7041</v>
          </cell>
          <cell r="D93" t="str">
            <v>岐阜県恵那郡岩村町飯羽間2721-1</v>
          </cell>
          <cell r="E93" t="str">
            <v>安藤 俊治</v>
          </cell>
        </row>
        <row r="94">
          <cell r="C94" t="str">
            <v>〒341-0004</v>
          </cell>
          <cell r="D94" t="str">
            <v>埼玉県三郷市上彦名282</v>
          </cell>
          <cell r="E94" t="str">
            <v>宇田川 敏彦</v>
          </cell>
        </row>
        <row r="95">
          <cell r="C95" t="str">
            <v>〒427-0047</v>
          </cell>
          <cell r="D95" t="str">
            <v>島田市中溝町2581-3</v>
          </cell>
          <cell r="E95" t="str">
            <v>木村 勝幸</v>
          </cell>
        </row>
        <row r="96">
          <cell r="C96" t="str">
            <v>〒420-0871</v>
          </cell>
          <cell r="D96" t="str">
            <v>静岡市昭府1-15-17</v>
          </cell>
          <cell r="E96" t="str">
            <v>後藤 武志</v>
          </cell>
        </row>
        <row r="97">
          <cell r="C97" t="str">
            <v>〒420-0911</v>
          </cell>
          <cell r="D97" t="str">
            <v>静岡市瀬名7丁目31-51</v>
          </cell>
          <cell r="E97" t="str">
            <v>増田 晃次</v>
          </cell>
        </row>
        <row r="98">
          <cell r="C98" t="str">
            <v>〒062-0934</v>
          </cell>
          <cell r="D98" t="str">
            <v>札幌市豊平区平岸4条8-4-19 ﾏﾝｼｮﾝ登喜和2F-7</v>
          </cell>
          <cell r="E98" t="str">
            <v>高谷 匡</v>
          </cell>
        </row>
        <row r="99">
          <cell r="C99" t="str">
            <v>〒411-0943</v>
          </cell>
          <cell r="D99" t="str">
            <v>静岡県駿東郡長泉町下土狩492-10 不二見ｺｰﾎﾟ1-102</v>
          </cell>
          <cell r="E99" t="str">
            <v>加藤  信忠</v>
          </cell>
        </row>
        <row r="100">
          <cell r="C100" t="str">
            <v>〒431-3123</v>
          </cell>
          <cell r="D100" t="str">
            <v>浜松市有玉西町2412-3 ﾊｲﾂ豊隆4-B</v>
          </cell>
          <cell r="E100" t="str">
            <v>神谷 直志</v>
          </cell>
        </row>
        <row r="101">
          <cell r="C101" t="str">
            <v>〒433-8125</v>
          </cell>
          <cell r="D101" t="str">
            <v>浜松市和合町220-132</v>
          </cell>
          <cell r="E101" t="str">
            <v>坂野 良太</v>
          </cell>
        </row>
        <row r="102">
          <cell r="C102" t="str">
            <v>〒316-0023</v>
          </cell>
          <cell r="D102" t="str">
            <v>茨城県日立市東大沼町2-36-9</v>
          </cell>
          <cell r="E102" t="str">
            <v>鰻池 朝雄</v>
          </cell>
        </row>
        <row r="103">
          <cell r="C103" t="str">
            <v>〒433-8123</v>
          </cell>
          <cell r="D103" t="str">
            <v>浜松市幸2丁目32-502</v>
          </cell>
          <cell r="E103" t="str">
            <v>牛山　和由</v>
          </cell>
        </row>
        <row r="104">
          <cell r="C104" t="str">
            <v>〒430-0906</v>
          </cell>
          <cell r="D104" t="str">
            <v>浜松市住吉２丁目7 ｶﾄﾚｱﾏﾝｼｮﾝ314</v>
          </cell>
          <cell r="E104" t="str">
            <v>榛葉 武</v>
          </cell>
        </row>
        <row r="105">
          <cell r="C105" t="str">
            <v>〒193-0831</v>
          </cell>
          <cell r="D105" t="str">
            <v>東京都八王子市並木町39-10</v>
          </cell>
          <cell r="E105" t="str">
            <v>西納　英樹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ｼｰﾙ打出"/>
      <sheetName val="案内送付リスト"/>
      <sheetName val="参加申込みリスト"/>
      <sheetName val="グラフ"/>
      <sheetName val="●行事実施報告書"/>
      <sheetName val="アンケート傾向"/>
      <sheetName val="Sheet1"/>
      <sheetName val="幹事アンケート全体"/>
      <sheetName val="個人"/>
      <sheetName val="トピックス "/>
      <sheetName val="表紙"/>
      <sheetName val="会計報告"/>
      <sheetName val="①会場費"/>
      <sheetName val="②印刷費」"/>
      <sheetName val="③食費"/>
      <sheetName val="④講師関係費"/>
      <sheetName val="⑤通信費"/>
      <sheetName val="⑥行事運営費"/>
      <sheetName val="⑦行事反省会費"/>
      <sheetName val="⑧行事担当　反省会費"/>
      <sheetName val="⑨リハーサル費"/>
      <sheetName val="⑩雑費"/>
      <sheetName val="領収書台紙 (1)"/>
      <sheetName val="領収書台紙(２）"/>
      <sheetName val="領収書台紙(３）"/>
      <sheetName val="アンケート集計"/>
    </sheetNames>
    <sheetDataSet>
      <sheetData sheetId="0">
        <row r="1">
          <cell r="A1">
            <v>1</v>
          </cell>
        </row>
      </sheetData>
      <sheetData sheetId="1">
        <row r="2">
          <cell r="A2">
            <v>1</v>
          </cell>
          <cell r="B2" t="str">
            <v>㈱ケイ・エフ・サービス</v>
          </cell>
          <cell r="C2" t="str">
            <v>㈱ケイ・エフ・サービス</v>
          </cell>
          <cell r="D2" t="str">
            <v>東富士第1事業所</v>
          </cell>
          <cell r="E2" t="str">
            <v>410-1107</v>
          </cell>
          <cell r="F2" t="str">
            <v>矢後　良隆</v>
          </cell>
          <cell r="G2" t="str">
            <v>410-1107</v>
          </cell>
          <cell r="H2" t="str">
            <v>裾野市御宿1501</v>
          </cell>
          <cell r="I2" t="str">
            <v>055-997-5757</v>
          </cell>
          <cell r="J2" t="str">
            <v>055-997-5750</v>
          </cell>
        </row>
        <row r="3">
          <cell r="A3">
            <v>2</v>
          </cell>
          <cell r="B3" t="str">
            <v>㈱フルキャストセントラル</v>
          </cell>
          <cell r="C3" t="str">
            <v>㈱フルキャストセントラル</v>
          </cell>
          <cell r="D3" t="str">
            <v>三島営業所</v>
          </cell>
          <cell r="E3" t="str">
            <v>410-1107</v>
          </cell>
          <cell r="F3" t="str">
            <v>米山　実</v>
          </cell>
          <cell r="G3" t="str">
            <v>410-1107</v>
          </cell>
          <cell r="H3" t="str">
            <v>裾野市御宿字小嵐1700-4    ソシオ裾野１F</v>
          </cell>
          <cell r="I3" t="str">
            <v>055-965-3770</v>
          </cell>
          <cell r="J3" t="str">
            <v>055-965-3777</v>
          </cell>
        </row>
        <row r="4">
          <cell r="A4">
            <v>3</v>
          </cell>
          <cell r="B4" t="str">
            <v>コマテクノ</v>
          </cell>
          <cell r="C4" t="str">
            <v>コマテクノ</v>
          </cell>
          <cell r="D4" t="str">
            <v>412-0043</v>
          </cell>
          <cell r="E4" t="str">
            <v>御殿場市新橋１９３６－１６</v>
          </cell>
          <cell r="F4" t="str">
            <v>中坪　敏爾</v>
          </cell>
          <cell r="G4" t="str">
            <v>412-0043</v>
          </cell>
          <cell r="H4" t="str">
            <v>御殿場市新橋１９３６－１６</v>
          </cell>
        </row>
        <row r="5">
          <cell r="A5">
            <v>4</v>
          </cell>
          <cell r="B5" t="str">
            <v>トヨタ紡織㈱　御殿場工場</v>
          </cell>
          <cell r="C5" t="str">
            <v>トヨタ紡織㈱　御殿場工場</v>
          </cell>
          <cell r="D5" t="str">
            <v>御殿場工務室</v>
          </cell>
          <cell r="E5" t="str">
            <v>室長</v>
          </cell>
          <cell r="F5" t="str">
            <v>芦田　修</v>
          </cell>
          <cell r="G5" t="str">
            <v>412-0008</v>
          </cell>
          <cell r="H5" t="str">
            <v>御殿場市印野1582-1</v>
          </cell>
          <cell r="I5" t="str">
            <v>0550-88-4601</v>
          </cell>
          <cell r="J5" t="str">
            <v>88-4603</v>
          </cell>
        </row>
        <row r="6">
          <cell r="A6">
            <v>5</v>
          </cell>
          <cell r="B6" t="str">
            <v>㈱ホテルニューアカオ</v>
          </cell>
          <cell r="C6" t="str">
            <v>㈱ホテルニューアカオ</v>
          </cell>
          <cell r="D6" t="str">
            <v>三橋　浩</v>
          </cell>
          <cell r="E6" t="str">
            <v>取締役人事部長</v>
          </cell>
          <cell r="F6" t="str">
            <v>三橋　浩</v>
          </cell>
          <cell r="G6" t="str">
            <v>413-0033</v>
          </cell>
          <cell r="H6" t="str">
            <v>熱海市熱海１９９３－２５０</v>
          </cell>
          <cell r="I6" t="str">
            <v>0557-82-5164</v>
          </cell>
          <cell r="J6" t="str">
            <v>82-8755</v>
          </cell>
        </row>
        <row r="7">
          <cell r="A7">
            <v>6</v>
          </cell>
          <cell r="B7" t="str">
            <v>㈱ワイズ</v>
          </cell>
          <cell r="C7" t="str">
            <v>㈱ワイズ</v>
          </cell>
          <cell r="D7" t="str">
            <v>品質管理室　</v>
          </cell>
          <cell r="E7" t="str">
            <v>410-1104</v>
          </cell>
          <cell r="F7" t="str">
            <v>杉山　佳之</v>
          </cell>
          <cell r="G7" t="str">
            <v>410-1104</v>
          </cell>
          <cell r="H7" t="str">
            <v>裾野市今里561-1</v>
          </cell>
          <cell r="I7" t="str">
            <v>055-997-5992</v>
          </cell>
          <cell r="J7" t="str">
            <v>055-997-5988</v>
          </cell>
        </row>
        <row r="8">
          <cell r="A8">
            <v>7</v>
          </cell>
          <cell r="B8" t="str">
            <v>関東興産㈱　東富士事業所</v>
          </cell>
          <cell r="C8" t="str">
            <v>関東興産㈱　東富士事業所</v>
          </cell>
          <cell r="D8" t="str">
            <v>管理室</v>
          </cell>
          <cell r="E8" t="str">
            <v>410-1107</v>
          </cell>
          <cell r="F8" t="str">
            <v>田宮　徹</v>
          </cell>
          <cell r="G8" t="str">
            <v>410-1107</v>
          </cell>
          <cell r="H8" t="str">
            <v>裾野市御宿1200</v>
          </cell>
          <cell r="I8" t="str">
            <v>055-997-4101</v>
          </cell>
          <cell r="J8" t="str">
            <v>055-997-0278</v>
          </cell>
        </row>
        <row r="9">
          <cell r="A9">
            <v>8</v>
          </cell>
          <cell r="B9" t="str">
            <v>関東自動車工業㈱ 東富士工場</v>
          </cell>
          <cell r="C9" t="str">
            <v>関東自動車工業㈱ 東富士工場</v>
          </cell>
          <cell r="D9" t="str">
            <v>管理部　工場管理室</v>
          </cell>
          <cell r="E9" t="str">
            <v>410-1195</v>
          </cell>
          <cell r="F9" t="str">
            <v>斉藤　俊幸</v>
          </cell>
          <cell r="G9" t="str">
            <v>410-1195</v>
          </cell>
          <cell r="H9" t="str">
            <v>裾野市御宿１２００</v>
          </cell>
          <cell r="I9" t="str">
            <v>055-997-6513</v>
          </cell>
          <cell r="J9" t="str">
            <v>997-6587</v>
          </cell>
        </row>
        <row r="10">
          <cell r="A10">
            <v>9</v>
          </cell>
          <cell r="B10" t="str">
            <v>関東商事株式会社</v>
          </cell>
          <cell r="C10" t="str">
            <v>関東商事株式会社</v>
          </cell>
          <cell r="D10" t="str">
            <v>総務室</v>
          </cell>
          <cell r="E10" t="str">
            <v>410-1107</v>
          </cell>
          <cell r="F10" t="str">
            <v>田中 里美</v>
          </cell>
          <cell r="G10" t="str">
            <v>410-1107</v>
          </cell>
          <cell r="H10" t="str">
            <v>裾野市御宿1400</v>
          </cell>
          <cell r="I10" t="str">
            <v>055-997-6200</v>
          </cell>
          <cell r="J10" t="str">
            <v>055-997-6203</v>
          </cell>
        </row>
        <row r="11">
          <cell r="A11">
            <v>10</v>
          </cell>
          <cell r="B11" t="str">
            <v>協和発酵工業㈱　富士工場</v>
          </cell>
          <cell r="C11" t="str">
            <v>協和発酵工業㈱　富士工場</v>
          </cell>
          <cell r="D11" t="str">
            <v>ＣＳ推進事務局</v>
          </cell>
          <cell r="E11" t="str">
            <v>411-8731</v>
          </cell>
          <cell r="F11" t="str">
            <v>福島　邦男</v>
          </cell>
          <cell r="G11" t="str">
            <v>411-8731</v>
          </cell>
          <cell r="H11" t="str">
            <v>駿東郡長泉町下土狩１１８８</v>
          </cell>
          <cell r="I11" t="str">
            <v>055-989-2040</v>
          </cell>
          <cell r="J11" t="str">
            <v>989-2083</v>
          </cell>
        </row>
        <row r="12">
          <cell r="A12">
            <v>11</v>
          </cell>
          <cell r="B12" t="str">
            <v>三島製機（株）</v>
          </cell>
          <cell r="C12" t="str">
            <v>三島製機（株）</v>
          </cell>
          <cell r="D12" t="str">
            <v>精算技術科</v>
          </cell>
          <cell r="E12" t="str">
            <v>411-0917</v>
          </cell>
          <cell r="F12" t="str">
            <v>鈴木　裕</v>
          </cell>
          <cell r="G12" t="str">
            <v>411-0917</v>
          </cell>
          <cell r="H12" t="str">
            <v>静岡県駿東郡清水町徳倉580-49</v>
          </cell>
          <cell r="I12" t="str">
            <v>055-931-1249</v>
          </cell>
          <cell r="J12" t="str">
            <v>055-931-2496</v>
          </cell>
        </row>
        <row r="13">
          <cell r="A13">
            <v>12</v>
          </cell>
          <cell r="B13" t="str">
            <v>裾野市役所</v>
          </cell>
          <cell r="C13" t="str">
            <v>裾野市役所</v>
          </cell>
          <cell r="D13" t="str">
            <v>人事課</v>
          </cell>
          <cell r="E13" t="str">
            <v>410-1107</v>
          </cell>
          <cell r="F13" t="str">
            <v>横山　清美</v>
          </cell>
          <cell r="G13" t="str">
            <v>410-1107</v>
          </cell>
          <cell r="H13" t="str">
            <v>裾野市佐野１０５９</v>
          </cell>
          <cell r="I13" t="str">
            <v>055-992-1111</v>
          </cell>
          <cell r="J13">
            <v>0</v>
          </cell>
        </row>
        <row r="14">
          <cell r="A14">
            <v>13</v>
          </cell>
          <cell r="B14" t="str">
            <v>裾野商工会</v>
          </cell>
          <cell r="C14" t="str">
            <v>裾野商工会</v>
          </cell>
          <cell r="D14" t="str">
            <v>410-1102</v>
          </cell>
          <cell r="E14" t="str">
            <v>裾野市深良４５１</v>
          </cell>
          <cell r="F14" t="str">
            <v>後藤　克敏</v>
          </cell>
          <cell r="G14" t="str">
            <v>410-1102</v>
          </cell>
          <cell r="H14" t="str">
            <v>裾野市深良４５１</v>
          </cell>
          <cell r="I14" t="str">
            <v>055-992-0057</v>
          </cell>
          <cell r="J14" t="str">
            <v>055-993-8833</v>
          </cell>
        </row>
        <row r="15">
          <cell r="A15">
            <v>14</v>
          </cell>
          <cell r="B15" t="str">
            <v>大和印刷㈱</v>
          </cell>
          <cell r="C15" t="str">
            <v>大和印刷㈱</v>
          </cell>
          <cell r="D15" t="str">
            <v>営業部</v>
          </cell>
          <cell r="E15" t="str">
            <v>部長</v>
          </cell>
          <cell r="F15" t="str">
            <v>加藤　忠義</v>
          </cell>
          <cell r="G15" t="str">
            <v>410-1102</v>
          </cell>
          <cell r="H15" t="str">
            <v>裾野市深良３６４２－１２</v>
          </cell>
          <cell r="I15" t="str">
            <v>055-965-4100</v>
          </cell>
          <cell r="J15" t="str">
            <v>965-4300</v>
          </cell>
        </row>
        <row r="16">
          <cell r="A16">
            <v>15</v>
          </cell>
          <cell r="B16" t="str">
            <v>矢崎総業㈱　</v>
          </cell>
          <cell r="C16" t="str">
            <v>矢崎総業㈱　</v>
          </cell>
          <cell r="D16" t="str">
            <v>品質管理室　管理部</v>
          </cell>
          <cell r="E16" t="str">
            <v>410-1194</v>
          </cell>
          <cell r="F16" t="str">
            <v>門真　哲三</v>
          </cell>
          <cell r="G16" t="str">
            <v>410-1194</v>
          </cell>
          <cell r="H16" t="str">
            <v>裾野市御宿１５００</v>
          </cell>
          <cell r="I16" t="str">
            <v>055-965-0300</v>
          </cell>
          <cell r="J16" t="str">
            <v>965-0400</v>
          </cell>
        </row>
        <row r="17">
          <cell r="A17">
            <v>16</v>
          </cell>
          <cell r="B17" t="str">
            <v>立花金属工業㈱　御殿場工場</v>
          </cell>
          <cell r="C17" t="str">
            <v>立花金属工業㈱　御殿場工場</v>
          </cell>
          <cell r="D17" t="str">
            <v>生産管理課</v>
          </cell>
          <cell r="E17" t="str">
            <v>412-8630</v>
          </cell>
          <cell r="F17" t="str">
            <v>新保　均</v>
          </cell>
          <cell r="G17" t="str">
            <v>412-8630</v>
          </cell>
          <cell r="H17" t="str">
            <v>御殿場市上小林95番地</v>
          </cell>
          <cell r="I17" t="str">
            <v>055-89-0577</v>
          </cell>
        </row>
        <row r="18">
          <cell r="A18">
            <v>17</v>
          </cell>
          <cell r="B18" t="str">
            <v>シーズイシハラ㈱</v>
          </cell>
          <cell r="C18" t="str">
            <v>シーズイシハラ㈱</v>
          </cell>
          <cell r="D18" t="str">
            <v>プロダクツセンター事業部</v>
          </cell>
          <cell r="E18" t="str">
            <v>417-0845</v>
          </cell>
          <cell r="F18" t="str">
            <v>迫尾　秀紀</v>
          </cell>
          <cell r="G18" t="str">
            <v>417-0845</v>
          </cell>
          <cell r="H18" t="str">
            <v>富士市大野１７０－１</v>
          </cell>
          <cell r="I18" t="str">
            <v>0545-32-2380</v>
          </cell>
          <cell r="J18" t="str">
            <v>33-2271</v>
          </cell>
        </row>
        <row r="19">
          <cell r="A19">
            <v>18</v>
          </cell>
          <cell r="B19" t="str">
            <v>ジヤトコエンジニアング㈱本社工場</v>
          </cell>
          <cell r="C19" t="str">
            <v>ジヤトコエンジニアング㈱本社工場</v>
          </cell>
          <cell r="D19" t="str">
            <v>経営管理部</v>
          </cell>
          <cell r="E19" t="str">
            <v>417-0002</v>
          </cell>
          <cell r="F19" t="str">
            <v>堀井　信明</v>
          </cell>
          <cell r="G19" t="str">
            <v>417-0002</v>
          </cell>
          <cell r="H19" t="str">
            <v>富士市依田橋字田中１２５－１</v>
          </cell>
          <cell r="I19" t="str">
            <v>0545-51-5777</v>
          </cell>
          <cell r="J19" t="str">
            <v>51-5494</v>
          </cell>
        </row>
        <row r="20">
          <cell r="A20">
            <v>19</v>
          </cell>
          <cell r="B20" t="str">
            <v>ジヤトコツール（株）本社工場</v>
          </cell>
          <cell r="C20" t="str">
            <v>ジヤトコツール（株）本社工場</v>
          </cell>
          <cell r="D20" t="str">
            <v>企画管理部</v>
          </cell>
          <cell r="E20" t="str">
            <v>部長</v>
          </cell>
          <cell r="F20" t="str">
            <v>川尻　誠一</v>
          </cell>
          <cell r="G20" t="str">
            <v>417-0023</v>
          </cell>
          <cell r="H20" t="str">
            <v>富士市吉原宝町１－１</v>
          </cell>
        </row>
        <row r="21">
          <cell r="A21">
            <v>20</v>
          </cell>
          <cell r="B21" t="str">
            <v>ジヤトコプラントテック㈱本社工場</v>
          </cell>
          <cell r="C21" t="str">
            <v>ジヤトコプラントテック㈱本社工場</v>
          </cell>
          <cell r="D21" t="str">
            <v>管理グループ</v>
          </cell>
          <cell r="E21">
            <v>20</v>
          </cell>
          <cell r="F21" t="str">
            <v>渡辺　敏廣</v>
          </cell>
          <cell r="G21" t="str">
            <v>417-0023</v>
          </cell>
          <cell r="H21" t="str">
            <v>富士宮市吉原宝町１－１</v>
          </cell>
        </row>
        <row r="22">
          <cell r="A22">
            <v>21</v>
          </cell>
          <cell r="B22" t="str">
            <v>ジヤトコ㈱</v>
          </cell>
          <cell r="C22" t="str">
            <v>ジヤトコ㈱</v>
          </cell>
          <cell r="D22" t="str">
            <v>品質管理部　</v>
          </cell>
          <cell r="E22" t="str">
            <v>417-8585</v>
          </cell>
          <cell r="F22" t="str">
            <v>斉藤　博</v>
          </cell>
          <cell r="G22" t="str">
            <v>417-8585</v>
          </cell>
          <cell r="H22" t="str">
            <v>富士市今泉７００番地の１</v>
          </cell>
          <cell r="I22" t="str">
            <v>0545-51-4574</v>
          </cell>
          <cell r="J22" t="str">
            <v>51-3274</v>
          </cell>
        </row>
        <row r="23">
          <cell r="A23">
            <v>22</v>
          </cell>
          <cell r="B23" t="str">
            <v>トシダ工業㈱</v>
          </cell>
          <cell r="C23" t="str">
            <v>トシダ工業㈱</v>
          </cell>
          <cell r="D23" t="str">
            <v>品質管理課</v>
          </cell>
          <cell r="E23" t="str">
            <v>418-0001</v>
          </cell>
          <cell r="F23" t="str">
            <v>高橋　和之</v>
          </cell>
          <cell r="G23" t="str">
            <v>418-0001</v>
          </cell>
          <cell r="H23" t="str">
            <v>富士宮市万野原新田3647-3</v>
          </cell>
          <cell r="I23" t="str">
            <v>0544-28-3080</v>
          </cell>
          <cell r="J23" t="str">
            <v>28-3080</v>
          </cell>
        </row>
        <row r="24">
          <cell r="A24">
            <v>23</v>
          </cell>
          <cell r="B24" t="str">
            <v>トシダ工業㈱　芝川工場</v>
          </cell>
          <cell r="C24" t="str">
            <v>トシダ工業㈱　芝川工場</v>
          </cell>
          <cell r="D24" t="str">
            <v>品質管理課</v>
          </cell>
          <cell r="E24" t="str">
            <v>419-0301</v>
          </cell>
          <cell r="F24" t="str">
            <v>大隈　美樹</v>
          </cell>
          <cell r="G24" t="str">
            <v>419-0301</v>
          </cell>
          <cell r="H24" t="str">
            <v>富士郡芝川町上袖野２８８－２</v>
          </cell>
          <cell r="I24" t="str">
            <v>0544-67-0515</v>
          </cell>
          <cell r="J24" t="str">
            <v>67-0717</v>
          </cell>
        </row>
        <row r="25">
          <cell r="A25">
            <v>24</v>
          </cell>
          <cell r="B25" t="str">
            <v>ビヨンズ㈱</v>
          </cell>
          <cell r="C25" t="str">
            <v>ビヨンズ㈱</v>
          </cell>
          <cell r="D25" t="str">
            <v>品質保証部　品質管理課</v>
          </cell>
          <cell r="E25" t="str">
            <v>課　　長</v>
          </cell>
          <cell r="F25" t="str">
            <v>渡辺　敏仁</v>
          </cell>
          <cell r="G25" t="str">
            <v>417-8575</v>
          </cell>
          <cell r="H25" t="str">
            <v>富士市大渕４２９－３</v>
          </cell>
          <cell r="I25" t="str">
            <v>0545-36-0070</v>
          </cell>
          <cell r="J25" t="str">
            <v>35-3799</v>
          </cell>
        </row>
        <row r="26">
          <cell r="A26">
            <v>25</v>
          </cell>
          <cell r="B26" t="str">
            <v>ユニプレス㈱ 富士事業所</v>
          </cell>
          <cell r="C26" t="str">
            <v>ユニプレス㈱ 富士事業所</v>
          </cell>
          <cell r="D26" t="str">
            <v>工機工場　金型製作課</v>
          </cell>
          <cell r="E26" t="str">
            <v>課　　長</v>
          </cell>
          <cell r="F26" t="str">
            <v>白井　弘之</v>
          </cell>
          <cell r="G26" t="str">
            <v>416-8510</v>
          </cell>
          <cell r="H26" t="str">
            <v>富士市青葉町１９－１</v>
          </cell>
          <cell r="I26" t="str">
            <v>0545-62-5151</v>
          </cell>
          <cell r="J26" t="str">
            <v>62-5126</v>
          </cell>
        </row>
        <row r="27">
          <cell r="A27">
            <v>26</v>
          </cell>
          <cell r="B27" t="str">
            <v>旭化成ケミカルズ（株）</v>
          </cell>
          <cell r="C27" t="str">
            <v>旭化成ケミカルズ（株）</v>
          </cell>
          <cell r="D27" t="str">
            <v>感光材工場　管理室</v>
          </cell>
          <cell r="E27" t="str">
            <v>416-0934</v>
          </cell>
          <cell r="F27" t="str">
            <v>山本　敏次</v>
          </cell>
          <cell r="G27" t="str">
            <v>416-0934</v>
          </cell>
          <cell r="H27" t="str">
            <v>富士市鮫島２－１</v>
          </cell>
        </row>
        <row r="28">
          <cell r="A28">
            <v>27</v>
          </cell>
          <cell r="B28" t="str">
            <v>高木産業㈱</v>
          </cell>
          <cell r="C28" t="str">
            <v>高木産業㈱</v>
          </cell>
          <cell r="D28" t="str">
            <v>品質保証部 品質保証三課</v>
          </cell>
          <cell r="E28" t="str">
            <v>課長代理</v>
          </cell>
          <cell r="F28" t="str">
            <v>杉澤　明彦</v>
          </cell>
          <cell r="G28" t="str">
            <v>417-8505</v>
          </cell>
          <cell r="H28" t="str">
            <v>富士市西柏原新田２０１</v>
          </cell>
          <cell r="I28" t="str">
            <v>0545-33-3929</v>
          </cell>
          <cell r="J28" t="str">
            <v>32-0063</v>
          </cell>
        </row>
        <row r="29">
          <cell r="A29">
            <v>28</v>
          </cell>
          <cell r="B29" t="str">
            <v>高木産業㈱富士宮工場</v>
          </cell>
          <cell r="C29" t="str">
            <v>高木産業㈱富士宮工場</v>
          </cell>
          <cell r="D29" t="str">
            <v>電器部設計課</v>
          </cell>
          <cell r="E29" t="str">
            <v>418-0103</v>
          </cell>
          <cell r="F29" t="str">
            <v>望月　　徹</v>
          </cell>
          <cell r="G29" t="str">
            <v>418-0103</v>
          </cell>
          <cell r="H29" t="str">
            <v>富士宮市上井出見返３５０８</v>
          </cell>
          <cell r="I29" t="str">
            <v>0544‐54‐2622</v>
          </cell>
        </row>
        <row r="30">
          <cell r="A30">
            <v>29</v>
          </cell>
          <cell r="B30" t="str">
            <v>三島化工㈱</v>
          </cell>
          <cell r="C30" t="str">
            <v>三島化工㈱</v>
          </cell>
          <cell r="D30" t="str">
            <v>生産部</v>
          </cell>
          <cell r="E30" t="str">
            <v>417-0811</v>
          </cell>
          <cell r="F30" t="str">
            <v>柘植　徹</v>
          </cell>
          <cell r="G30" t="str">
            <v>417-0811</v>
          </cell>
          <cell r="H30" t="str">
            <v>富士市江尾９０－２</v>
          </cell>
          <cell r="I30" t="str">
            <v>0545-38-1180</v>
          </cell>
          <cell r="J30" t="str">
            <v>0545-38-2024</v>
          </cell>
        </row>
        <row r="31">
          <cell r="A31">
            <v>30</v>
          </cell>
          <cell r="B31" t="str">
            <v>三島製紙㈱　原田工場</v>
          </cell>
          <cell r="C31" t="str">
            <v>三島製紙㈱　原田工場</v>
          </cell>
          <cell r="D31" t="str">
            <v>技術・環境部</v>
          </cell>
          <cell r="E31" t="str">
            <v>417-0852</v>
          </cell>
          <cell r="F31" t="str">
            <v>山本　将登</v>
          </cell>
          <cell r="G31" t="str">
            <v>417-0852</v>
          </cell>
          <cell r="H31" t="str">
            <v>富士市原田５０6</v>
          </cell>
          <cell r="I31" t="str">
            <v>0545-52-4060</v>
          </cell>
          <cell r="J31" t="str">
            <v>53-2168</v>
          </cell>
        </row>
        <row r="32">
          <cell r="A32">
            <v>31</v>
          </cell>
          <cell r="B32" t="str">
            <v>東和化成工業（株）富士工場</v>
          </cell>
          <cell r="C32" t="str">
            <v>東和化成工業（株）富士工場</v>
          </cell>
          <cell r="D32" t="str">
            <v>総務人事グループ</v>
          </cell>
          <cell r="E32">
            <v>31</v>
          </cell>
          <cell r="F32" t="str">
            <v>小漉　哲郎</v>
          </cell>
          <cell r="G32" t="str">
            <v>417-0036</v>
          </cell>
          <cell r="H32" t="str">
            <v>富士市中河原９３</v>
          </cell>
        </row>
        <row r="33">
          <cell r="A33">
            <v>32</v>
          </cell>
          <cell r="B33" t="str">
            <v>日産自動車㈱</v>
          </cell>
          <cell r="C33" t="str">
            <v>日産自動車㈱</v>
          </cell>
          <cell r="D33" t="str">
            <v>生産事業本部生産人事部</v>
          </cell>
          <cell r="E33" t="str">
            <v>220-0011</v>
          </cell>
          <cell r="F33" t="str">
            <v>下田　敏文</v>
          </cell>
          <cell r="G33" t="str">
            <v>220-0011</v>
          </cell>
          <cell r="H33" t="str">
            <v>横浜市西区高島21-6-32</v>
          </cell>
          <cell r="I33" t="str">
            <v>045-441-3826</v>
          </cell>
        </row>
        <row r="34">
          <cell r="A34">
            <v>33</v>
          </cell>
          <cell r="B34" t="str">
            <v>日総工産㈱富士営業所</v>
          </cell>
          <cell r="C34" t="str">
            <v>日総工産㈱富士営業所</v>
          </cell>
          <cell r="D34" t="str">
            <v>所長</v>
          </cell>
          <cell r="E34" t="str">
            <v>所長</v>
          </cell>
          <cell r="F34" t="str">
            <v>内田　勝秀</v>
          </cell>
          <cell r="G34" t="str">
            <v>417-0061</v>
          </cell>
          <cell r="H34" t="str">
            <v>富士市伝法2529‐5</v>
          </cell>
          <cell r="I34" t="str">
            <v>0545‐54‐0360</v>
          </cell>
          <cell r="J34" t="str">
            <v>53‐7228</v>
          </cell>
        </row>
        <row r="35">
          <cell r="A35">
            <v>34</v>
          </cell>
          <cell r="B35" t="str">
            <v>富士化工㈱</v>
          </cell>
          <cell r="C35" t="str">
            <v>富士化工㈱</v>
          </cell>
          <cell r="D35" t="str">
            <v>製造1課</v>
          </cell>
          <cell r="E35" t="str">
            <v>416-8655</v>
          </cell>
          <cell r="F35" t="str">
            <v>菊地　孝会</v>
          </cell>
          <cell r="G35" t="str">
            <v>416-8655</v>
          </cell>
          <cell r="H35" t="str">
            <v>富士市前田９０</v>
          </cell>
          <cell r="I35" t="str">
            <v>0545-61-3550</v>
          </cell>
          <cell r="J35" t="str">
            <v>0545-60-0140</v>
          </cell>
        </row>
        <row r="36">
          <cell r="A36">
            <v>35</v>
          </cell>
          <cell r="B36" t="str">
            <v>矢崎紙工㈱</v>
          </cell>
          <cell r="C36" t="str">
            <v>矢崎紙工㈱</v>
          </cell>
          <cell r="D36" t="str">
            <v>417-0841</v>
          </cell>
          <cell r="E36" t="str">
            <v>富士市富士岡５９５－１</v>
          </cell>
          <cell r="F36" t="str">
            <v>矢崎  清文</v>
          </cell>
          <cell r="G36" t="str">
            <v>417-0841</v>
          </cell>
          <cell r="H36" t="str">
            <v>富士市富士岡５９５－１</v>
          </cell>
          <cell r="I36" t="str">
            <v>0545-34-0756</v>
          </cell>
          <cell r="J36" t="str">
            <v>34-1598</v>
          </cell>
        </row>
        <row r="37">
          <cell r="A37">
            <v>36</v>
          </cell>
          <cell r="B37" t="str">
            <v>王子特殊紙㈱　東海工場（岩渕）</v>
          </cell>
          <cell r="C37" t="str">
            <v>王子特殊紙㈱　東海工場（岩渕）</v>
          </cell>
          <cell r="D37" t="str">
            <v xml:space="preserve">研究技術部 </v>
          </cell>
          <cell r="E37" t="str">
            <v>421-3306</v>
          </cell>
          <cell r="F37" t="str">
            <v>仙石　秀紀</v>
          </cell>
          <cell r="G37" t="str">
            <v>421-3306</v>
          </cell>
          <cell r="H37" t="str">
            <v>庵原郡富士川町中之郷1157-1</v>
          </cell>
          <cell r="I37" t="str">
            <v>0545-81-0091</v>
          </cell>
        </row>
        <row r="38">
          <cell r="A38">
            <v>37</v>
          </cell>
          <cell r="B38" t="str">
            <v>㈱アドビックス</v>
          </cell>
          <cell r="C38" t="str">
            <v>㈱アドビックス</v>
          </cell>
          <cell r="D38" t="str">
            <v>信頼性技術部</v>
          </cell>
          <cell r="E38" t="str">
            <v>410-1193</v>
          </cell>
          <cell r="F38" t="str">
            <v>西川　親義</v>
          </cell>
          <cell r="G38" t="str">
            <v>410-1193</v>
          </cell>
          <cell r="H38" t="str">
            <v>裾野市御宿１２００</v>
          </cell>
          <cell r="I38" t="str">
            <v>055－997－9113</v>
          </cell>
        </row>
        <row r="39">
          <cell r="A39">
            <v>38</v>
          </cell>
          <cell r="B39" t="str">
            <v>伊豆技研工業株式会社</v>
          </cell>
          <cell r="C39" t="str">
            <v>伊豆技研工業株式会社</v>
          </cell>
          <cell r="D39" t="str">
            <v>品質保証センター</v>
          </cell>
          <cell r="E39" t="str">
            <v>419-0113</v>
          </cell>
          <cell r="F39" t="str">
            <v>中村　登</v>
          </cell>
          <cell r="G39" t="str">
            <v>419-0113</v>
          </cell>
          <cell r="H39" t="str">
            <v>静岡県田方郡函南町大土肥131-1</v>
          </cell>
          <cell r="I39" t="str">
            <v>055-978-8461</v>
          </cell>
          <cell r="J39" t="str">
            <v>055-979-2424</v>
          </cell>
        </row>
        <row r="40">
          <cell r="A40">
            <v>39</v>
          </cell>
          <cell r="B40" t="str">
            <v>㈱トヨタエンタプライズ</v>
          </cell>
          <cell r="C40" t="str">
            <v>㈱トヨタエンタプライズ</v>
          </cell>
          <cell r="D40" t="str">
            <v>東富士技術事業部</v>
          </cell>
          <cell r="E40" t="str">
            <v>410-1107</v>
          </cell>
          <cell r="F40" t="str">
            <v>須山　広治</v>
          </cell>
          <cell r="G40" t="str">
            <v>410-1107</v>
          </cell>
          <cell r="H40" t="str">
            <v>裾野市御宿１２００</v>
          </cell>
          <cell r="I40" t="str">
            <v>055-965-0239</v>
          </cell>
          <cell r="J40" t="str">
            <v>055-965-0230</v>
          </cell>
        </row>
        <row r="41">
          <cell r="A41">
            <v>40</v>
          </cell>
          <cell r="B41" t="str">
            <v>㈱トヨタエンタプライズ　東富士事業所</v>
          </cell>
          <cell r="C41" t="str">
            <v>㈱トヨタエンタプライズ　東富士事業所</v>
          </cell>
          <cell r="D41" t="str">
            <v>410-1107</v>
          </cell>
          <cell r="E41" t="str">
            <v>裾野市御宿1200　トヨタ自動車（株）社員クラブ内</v>
          </cell>
          <cell r="F41" t="str">
            <v>杉本　修一</v>
          </cell>
          <cell r="G41" t="str">
            <v>410-1107</v>
          </cell>
          <cell r="H41" t="str">
            <v>裾野市御宿1200　トヨタ自動車（株）社員クラブ内</v>
          </cell>
          <cell r="I41" t="str">
            <v>055-997-5053</v>
          </cell>
          <cell r="J41" t="str">
            <v>055-997-5062</v>
          </cell>
        </row>
        <row r="42">
          <cell r="A42">
            <v>41</v>
          </cell>
          <cell r="B42" t="str">
            <v>トヨタテクニカルディベロップメント（株）</v>
          </cell>
          <cell r="C42" t="str">
            <v>トヨタテクニカルディベロップメント（株）</v>
          </cell>
          <cell r="D42" t="str">
            <v>総務部　東富士管理室</v>
          </cell>
          <cell r="E42" t="str">
            <v>410-1193</v>
          </cell>
          <cell r="F42" t="str">
            <v>橋本　昭弘</v>
          </cell>
          <cell r="G42" t="str">
            <v>410-1193</v>
          </cell>
          <cell r="H42" t="str">
            <v>裾野市御宿1200　トヨタ自動車東富士研究所内</v>
          </cell>
          <cell r="I42" t="str">
            <v>055-997-7517</v>
          </cell>
          <cell r="J42" t="str">
            <v>055-997-7885</v>
          </cell>
        </row>
        <row r="43">
          <cell r="A43">
            <v>42</v>
          </cell>
          <cell r="B43" t="str">
            <v>トヨタ自動車㈱ 東富士研究所</v>
          </cell>
          <cell r="C43" t="str">
            <v>トヨタ自動車㈱ 東富士研究所</v>
          </cell>
          <cell r="D43" t="str">
            <v>管理部　総括室　</v>
          </cell>
          <cell r="E43" t="str">
            <v>410-1193</v>
          </cell>
          <cell r="F43" t="str">
            <v>白井　義博</v>
          </cell>
          <cell r="G43" t="str">
            <v>410-1193</v>
          </cell>
          <cell r="H43" t="str">
            <v>裾野市御宿１２００</v>
          </cell>
          <cell r="I43" t="str">
            <v>055-997-7962</v>
          </cell>
          <cell r="J43" t="str">
            <v>997-7864</v>
          </cell>
        </row>
        <row r="44">
          <cell r="A44">
            <v>43</v>
          </cell>
          <cell r="B44" t="str">
            <v>フジ虎ノ門整形外科病院</v>
          </cell>
          <cell r="C44" t="str">
            <v>フジ虎ノ門整形外科病院</v>
          </cell>
          <cell r="D44" t="str">
            <v>整形外科</v>
          </cell>
          <cell r="E44" t="str">
            <v>副院長</v>
          </cell>
          <cell r="F44" t="str">
            <v>山口真由美</v>
          </cell>
          <cell r="G44" t="str">
            <v>412-0045</v>
          </cell>
          <cell r="H44" t="str">
            <v>御殿場市川島田１０６７－１</v>
          </cell>
          <cell r="I44" t="str">
            <v>0550-89-7872</v>
          </cell>
          <cell r="J44" t="str">
            <v>87-1516</v>
          </cell>
        </row>
        <row r="45">
          <cell r="A45">
            <v>44</v>
          </cell>
          <cell r="B45" t="str">
            <v>臼井国際産業㈱</v>
          </cell>
          <cell r="C45" t="str">
            <v>臼井国際産業㈱</v>
          </cell>
          <cell r="D45" t="str">
            <v>ＱＳ－9000ﾌﾟﾛｼﾞｪｸﾄ</v>
          </cell>
          <cell r="E45" t="str">
            <v>411-8610</v>
          </cell>
          <cell r="F45" t="str">
            <v>堰沢　一郎</v>
          </cell>
          <cell r="G45" t="str">
            <v>411-8610</v>
          </cell>
          <cell r="H45" t="str">
            <v>駿東郡清水町長沢１３１－２</v>
          </cell>
          <cell r="I45" t="str">
            <v>055-973-6789</v>
          </cell>
          <cell r="J45" t="str">
            <v>973-7361</v>
          </cell>
        </row>
        <row r="46">
          <cell r="A46">
            <v>45</v>
          </cell>
          <cell r="B46" t="str">
            <v>㈱エヌビーエス</v>
          </cell>
          <cell r="C46" t="str">
            <v>㈱エヌビーエス</v>
          </cell>
          <cell r="D46" t="str">
            <v>品質保証課</v>
          </cell>
          <cell r="E46" t="str">
            <v>課長</v>
          </cell>
          <cell r="F46" t="str">
            <v>横山　秋博</v>
          </cell>
          <cell r="G46" t="str">
            <v>410-1315</v>
          </cell>
          <cell r="H46" t="str">
            <v>駿東郡小山町桑木２３４</v>
          </cell>
          <cell r="I46" t="str">
            <v>0550-76-1255</v>
          </cell>
          <cell r="J46" t="str">
            <v>76－2066</v>
          </cell>
        </row>
        <row r="47">
          <cell r="A47">
            <v>46</v>
          </cell>
          <cell r="B47" t="str">
            <v>㈱ピスキャス　沼津工場</v>
          </cell>
          <cell r="C47" t="str">
            <v>㈱ピスキャス　沼津工場</v>
          </cell>
          <cell r="D47" t="str">
            <v>送電製造部　製造課</v>
          </cell>
          <cell r="E47" t="str">
            <v>410-8504</v>
          </cell>
          <cell r="F47" t="str">
            <v>小沢　市郎</v>
          </cell>
          <cell r="G47" t="str">
            <v>410-8504</v>
          </cell>
          <cell r="H47" t="str">
            <v>沼津市双葉町9-20</v>
          </cell>
          <cell r="I47" t="str">
            <v>055-923-6611</v>
          </cell>
        </row>
        <row r="48">
          <cell r="A48">
            <v>47</v>
          </cell>
          <cell r="B48" t="str">
            <v>㈱フジクラ　沼津事業所</v>
          </cell>
          <cell r="C48" t="str">
            <v>㈱フジクラ　沼津事業所</v>
          </cell>
          <cell r="D48" t="str">
            <v>ＦＰＳ推進室</v>
          </cell>
          <cell r="E48" t="str">
            <v>410-8504</v>
          </cell>
          <cell r="F48" t="str">
            <v>増山　悦昭</v>
          </cell>
          <cell r="G48" t="str">
            <v>410-8504</v>
          </cell>
          <cell r="H48" t="str">
            <v>沼津市双葉町９－１</v>
          </cell>
          <cell r="I48" t="str">
            <v>055-923-1231</v>
          </cell>
          <cell r="J48" t="str">
            <v>924-8110</v>
          </cell>
        </row>
        <row r="49">
          <cell r="A49">
            <v>48</v>
          </cell>
          <cell r="B49" t="str">
            <v>㈱ヤクルト本社　富士裾野工場</v>
          </cell>
          <cell r="C49" t="str">
            <v>㈱ヤクルト本社　富士裾野工場</v>
          </cell>
          <cell r="D49" t="str">
            <v>総務課</v>
          </cell>
          <cell r="E49" t="str">
            <v>主事</v>
          </cell>
          <cell r="F49" t="str">
            <v>井上　佳久</v>
          </cell>
          <cell r="G49" t="str">
            <v>410-1105</v>
          </cell>
          <cell r="H49" t="str">
            <v>裾野市下和田字十三郎６５３－１</v>
          </cell>
          <cell r="I49" t="str">
            <v>055－997－3311</v>
          </cell>
          <cell r="J49" t="str">
            <v>965－0028</v>
          </cell>
        </row>
        <row r="50">
          <cell r="A50">
            <v>49</v>
          </cell>
          <cell r="B50" t="str">
            <v>㈱リコー 沼津事業所</v>
          </cell>
          <cell r="C50" t="str">
            <v>㈱リコー 沼津事業所</v>
          </cell>
          <cell r="D50" t="str">
            <v>沼津総務センター</v>
          </cell>
          <cell r="E50" t="str">
            <v>410-8505</v>
          </cell>
          <cell r="F50" t="str">
            <v>内藤 正志</v>
          </cell>
          <cell r="G50" t="str">
            <v>410-8505</v>
          </cell>
          <cell r="H50" t="str">
            <v>沼津市本田町１６－１</v>
          </cell>
          <cell r="I50" t="str">
            <v>055-920-1021</v>
          </cell>
          <cell r="J50" t="str">
            <v>923-8151</v>
          </cell>
        </row>
        <row r="51">
          <cell r="A51">
            <v>50</v>
          </cell>
          <cell r="B51" t="str">
            <v>㈱旭洋工業製作所</v>
          </cell>
          <cell r="C51" t="str">
            <v>㈱旭洋工業製作所</v>
          </cell>
          <cell r="D51" t="str">
            <v>品質保証部</v>
          </cell>
          <cell r="E51" t="str">
            <v>410-0931</v>
          </cell>
          <cell r="F51" t="str">
            <v>佐藤　啓</v>
          </cell>
          <cell r="G51" t="str">
            <v>410-0931</v>
          </cell>
          <cell r="H51" t="str">
            <v>駿東郡長泉町東野50-16</v>
          </cell>
          <cell r="I51" t="str">
            <v>055-986-2229</v>
          </cell>
          <cell r="J51" t="str">
            <v>055-986-8305</v>
          </cell>
        </row>
        <row r="52">
          <cell r="A52">
            <v>51</v>
          </cell>
          <cell r="B52" t="str">
            <v>㈱耕文社</v>
          </cell>
          <cell r="C52" t="str">
            <v>㈱耕文社</v>
          </cell>
          <cell r="D52" t="str">
            <v>管理部総務　ＱＣ事務局</v>
          </cell>
          <cell r="E52" t="str">
            <v>　</v>
          </cell>
          <cell r="F52" t="str">
            <v>井澤　嘉明</v>
          </cell>
          <cell r="G52" t="str">
            <v>410-0001</v>
          </cell>
          <cell r="H52" t="str">
            <v>沼津市足高292-38</v>
          </cell>
          <cell r="I52" t="str">
            <v>055-925-0016</v>
          </cell>
          <cell r="J52" t="str">
            <v>925-0020</v>
          </cell>
        </row>
        <row r="53">
          <cell r="A53">
            <v>52</v>
          </cell>
          <cell r="B53" t="str">
            <v>㈱三静工業</v>
          </cell>
          <cell r="C53" t="str">
            <v>㈱三静工業</v>
          </cell>
          <cell r="D53" t="str">
            <v>製造部 生産管理課</v>
          </cell>
          <cell r="E53" t="str">
            <v>課長</v>
          </cell>
          <cell r="F53" t="str">
            <v>小川　浩之</v>
          </cell>
          <cell r="G53" t="str">
            <v>411-8525</v>
          </cell>
          <cell r="H53" t="str">
            <v>三島市松本１8１</v>
          </cell>
          <cell r="I53" t="str">
            <v>055-977-2054</v>
          </cell>
          <cell r="J53" t="str">
            <v>977-6733</v>
          </cell>
        </row>
        <row r="54">
          <cell r="A54">
            <v>53</v>
          </cell>
          <cell r="B54" t="str">
            <v>㈱電業社機械製作所　三島事業所</v>
          </cell>
          <cell r="C54" t="str">
            <v>㈱電業社機械製作所　三島事業所</v>
          </cell>
          <cell r="D54" t="str">
            <v>経営戦略室</v>
          </cell>
          <cell r="E54" t="str">
            <v>411-8560</v>
          </cell>
          <cell r="F54" t="str">
            <v>久保田　均</v>
          </cell>
          <cell r="G54" t="str">
            <v>411-8560</v>
          </cell>
          <cell r="H54" t="str">
            <v>三島市三好町３－２７</v>
          </cell>
          <cell r="I54" t="str">
            <v>055-975-8036</v>
          </cell>
          <cell r="J54" t="str">
            <v>975-5784</v>
          </cell>
        </row>
        <row r="55">
          <cell r="A55">
            <v>54</v>
          </cell>
          <cell r="B55" t="str">
            <v>㈱東平商会</v>
          </cell>
          <cell r="C55" t="str">
            <v>㈱東平商会</v>
          </cell>
          <cell r="D55" t="str">
            <v>　品質管理室</v>
          </cell>
          <cell r="E55" t="str">
            <v>418-0031</v>
          </cell>
          <cell r="F55" t="str">
            <v>小田　悦司</v>
          </cell>
          <cell r="G55" t="str">
            <v>418-0031</v>
          </cell>
          <cell r="H55" t="str">
            <v>駿東郡長泉町下土狩７２-1</v>
          </cell>
          <cell r="I55" t="str">
            <v>055-986-8611</v>
          </cell>
          <cell r="J55" t="str">
            <v>055-988-0844</v>
          </cell>
        </row>
        <row r="56">
          <cell r="A56">
            <v>55</v>
          </cell>
          <cell r="B56" t="str">
            <v>㈱明電舎 沼津事業所</v>
          </cell>
          <cell r="C56" t="str">
            <v>㈱明電舎 沼津事業所</v>
          </cell>
          <cell r="D56" t="str">
            <v>人総G　人材開発センター</v>
          </cell>
          <cell r="E56" t="str">
            <v>410-8588</v>
          </cell>
          <cell r="F56" t="str">
            <v>福元　正典</v>
          </cell>
          <cell r="G56" t="str">
            <v>410-8588</v>
          </cell>
          <cell r="H56" t="str">
            <v>沼津市東間門字上中溝５１５</v>
          </cell>
          <cell r="I56" t="str">
            <v>055-929-5053</v>
          </cell>
          <cell r="J56" t="str">
            <v>055-929-5900</v>
          </cell>
        </row>
        <row r="57">
          <cell r="A57">
            <v>56</v>
          </cell>
          <cell r="B57" t="str">
            <v>慶応義塾大学　月ヶ瀬ﾘﾊﾋﾞﾘﾃｰｼｮﾝｾﾝﾀｰ</v>
          </cell>
          <cell r="C57" t="str">
            <v>慶応義塾大学　月ヶ瀬ﾘﾊﾋﾞﾘﾃｰｼｮﾝｾﾝﾀｰ</v>
          </cell>
          <cell r="D57" t="str">
            <v>言語治療室　　理学療法科</v>
          </cell>
          <cell r="E57" t="str">
            <v>課長代理</v>
          </cell>
          <cell r="F57" t="str">
            <v>寺林　大史</v>
          </cell>
          <cell r="G57" t="str">
            <v>410-3293</v>
          </cell>
          <cell r="H57" t="str">
            <v>伊豆市月ヶ瀬３８０-２</v>
          </cell>
          <cell r="I57" t="str">
            <v>0558-85-1701</v>
          </cell>
        </row>
        <row r="58">
          <cell r="A58">
            <v>57</v>
          </cell>
          <cell r="B58" t="str">
            <v>三幸興業（株）</v>
          </cell>
          <cell r="C58" t="str">
            <v>三幸興業（株）</v>
          </cell>
          <cell r="D58" t="str">
            <v>トヨタ事業推進部</v>
          </cell>
          <cell r="E58" t="str">
            <v>410-0043</v>
          </cell>
          <cell r="F58" t="str">
            <v>深澤　徹</v>
          </cell>
          <cell r="G58" t="str">
            <v>410-0043</v>
          </cell>
          <cell r="H58" t="str">
            <v>沼津市柳町１－５０　SANKOビル</v>
          </cell>
          <cell r="I58" t="str">
            <v>055－924－5381</v>
          </cell>
          <cell r="J58" t="str">
            <v>055-923-1835</v>
          </cell>
        </row>
        <row r="59">
          <cell r="A59">
            <v>58</v>
          </cell>
          <cell r="B59" t="str">
            <v>沼津中央病院</v>
          </cell>
          <cell r="C59" t="str">
            <v>沼津中央病院</v>
          </cell>
          <cell r="D59" t="str">
            <v>看護部</v>
          </cell>
          <cell r="E59" t="str">
            <v>課長</v>
          </cell>
          <cell r="F59" t="str">
            <v>葛城　芳弘</v>
          </cell>
          <cell r="G59" t="str">
            <v>410-8575</v>
          </cell>
          <cell r="H59" t="str">
            <v>沼津市中瀬町２４－１</v>
          </cell>
          <cell r="I59" t="str">
            <v>055-931-4100</v>
          </cell>
          <cell r="J59" t="str">
            <v>934-1698</v>
          </cell>
        </row>
        <row r="60">
          <cell r="A60">
            <v>59</v>
          </cell>
          <cell r="B60" t="str">
            <v>静岡県立静岡がんセンター</v>
          </cell>
          <cell r="C60" t="str">
            <v>静岡県立静岡がんセンター</v>
          </cell>
          <cell r="D60" t="str">
            <v>鳶巣　賢一</v>
          </cell>
          <cell r="E60" t="str">
            <v>病院長</v>
          </cell>
          <cell r="F60" t="str">
            <v>鳶巣　賢一</v>
          </cell>
          <cell r="G60" t="str">
            <v>411-8777</v>
          </cell>
          <cell r="H60" t="str">
            <v>駿東郡長泉町下長窪１００７</v>
          </cell>
          <cell r="I60" t="str">
            <v>055－989－5222</v>
          </cell>
        </row>
        <row r="61">
          <cell r="A61">
            <v>60</v>
          </cell>
          <cell r="B61" t="str">
            <v>東栄電機㈱　三島本社</v>
          </cell>
          <cell r="C61" t="str">
            <v>東栄電機㈱　三島本社</v>
          </cell>
          <cell r="D61" t="str">
            <v>管理部</v>
          </cell>
          <cell r="E61" t="str">
            <v>参与</v>
          </cell>
          <cell r="F61" t="str">
            <v>鈴木　忠宣</v>
          </cell>
          <cell r="G61" t="str">
            <v>411-8510</v>
          </cell>
          <cell r="H61" t="str">
            <v>三島市松本１３１</v>
          </cell>
          <cell r="I61" t="str">
            <v>055-977-0126</v>
          </cell>
          <cell r="J61" t="str">
            <v>977-0133</v>
          </cell>
        </row>
        <row r="62">
          <cell r="A62">
            <v>61</v>
          </cell>
          <cell r="B62" t="str">
            <v>明電ケミカル㈱</v>
          </cell>
          <cell r="C62" t="str">
            <v>明電ケミカル㈱</v>
          </cell>
          <cell r="D62" t="str">
            <v>製造部</v>
          </cell>
          <cell r="E62" t="str">
            <v>410-0865</v>
          </cell>
          <cell r="F62" t="str">
            <v>藤原　伸一</v>
          </cell>
          <cell r="G62" t="str">
            <v>410-0865</v>
          </cell>
          <cell r="H62" t="str">
            <v>沼津市東間門字上中溝５１５</v>
          </cell>
          <cell r="I62" t="str">
            <v>055-923-0238</v>
          </cell>
        </row>
        <row r="63">
          <cell r="A63">
            <v>62</v>
          </cell>
          <cell r="B63" t="str">
            <v>明電シスコン㈱（継電器工場）</v>
          </cell>
          <cell r="C63" t="str">
            <v>明電シスコン㈱（継電器工場）</v>
          </cell>
          <cell r="D63" t="str">
            <v>製造第１課</v>
          </cell>
          <cell r="E63" t="str">
            <v>410-0873</v>
          </cell>
          <cell r="F63" t="str">
            <v>中井　忠章</v>
          </cell>
          <cell r="G63" t="str">
            <v>410-0873</v>
          </cell>
          <cell r="H63" t="str">
            <v>沼津市大諏訪726-1</v>
          </cell>
          <cell r="I63" t="str">
            <v>055-929-3764</v>
          </cell>
        </row>
        <row r="64">
          <cell r="A64">
            <v>63</v>
          </cell>
          <cell r="B64" t="str">
            <v>明電シスコン㈱（明電社内）</v>
          </cell>
          <cell r="C64" t="str">
            <v>明電シスコン㈱（明電社内）</v>
          </cell>
          <cell r="D64" t="str">
            <v>装置工場　製造部</v>
          </cell>
          <cell r="E64" t="str">
            <v>410-8588</v>
          </cell>
          <cell r="F64" t="str">
            <v>軸屋　節男</v>
          </cell>
          <cell r="G64" t="str">
            <v>410-8588</v>
          </cell>
          <cell r="H64" t="str">
            <v>沼津市東間門字上中溝５１５</v>
          </cell>
          <cell r="I64" t="str">
            <v>055-929-3210</v>
          </cell>
        </row>
        <row r="65">
          <cell r="A65">
            <v>64</v>
          </cell>
          <cell r="B65" t="str">
            <v>矢崎電線㈱　沼津製作所</v>
          </cell>
          <cell r="C65" t="str">
            <v>矢崎電線㈱　沼津製作所</v>
          </cell>
          <cell r="D65" t="str">
            <v>ＮYS推進事務局</v>
          </cell>
          <cell r="E65" t="str">
            <v>410-8515</v>
          </cell>
          <cell r="F65" t="str">
            <v>安藤　光博</v>
          </cell>
          <cell r="G65" t="str">
            <v>410-8515</v>
          </cell>
          <cell r="H65" t="str">
            <v>沼津市大岡２７７１</v>
          </cell>
          <cell r="I65" t="str">
            <v>055-924-2318</v>
          </cell>
          <cell r="J65" t="str">
            <v>921-5467</v>
          </cell>
        </row>
        <row r="66">
          <cell r="A66">
            <v>65</v>
          </cell>
          <cell r="B66" t="str">
            <v>㈱村上開明堂　ミラーシステム事業部</v>
          </cell>
          <cell r="C66" t="str">
            <v>㈱村上開明堂　ミラーシステム事業部</v>
          </cell>
          <cell r="D66" t="str">
            <v>品質保証部　品質推進課</v>
          </cell>
          <cell r="E66" t="str">
            <v>426-8601</v>
          </cell>
          <cell r="F66" t="str">
            <v>村松　真</v>
          </cell>
          <cell r="G66" t="str">
            <v>426-8601</v>
          </cell>
          <cell r="H66" t="str">
            <v>藤枝市兵太夫748番地</v>
          </cell>
          <cell r="I66" t="str">
            <v>054-635-1003</v>
          </cell>
          <cell r="J66" t="str">
            <v>054-636-3243</v>
          </cell>
        </row>
        <row r="67">
          <cell r="A67">
            <v>66</v>
          </cell>
          <cell r="B67" t="str">
            <v>スター精密㈱　富士見工場</v>
          </cell>
          <cell r="C67" t="str">
            <v>スター精密㈱　富士見工場</v>
          </cell>
          <cell r="D67" t="str">
            <v>精密部品事業部　品質保証室</v>
          </cell>
          <cell r="E67" t="str">
            <v>室長</v>
          </cell>
          <cell r="F67" t="str">
            <v>飯塚　昌志</v>
          </cell>
          <cell r="G67" t="str">
            <v>424-0065</v>
          </cell>
          <cell r="H67" t="str">
            <v>静岡市清水区長崎３９１番地</v>
          </cell>
          <cell r="I67" t="str">
            <v>0543-46-1191</v>
          </cell>
        </row>
        <row r="68">
          <cell r="A68">
            <v>67</v>
          </cell>
          <cell r="B68" t="str">
            <v>科研製薬㈱　静岡工場</v>
          </cell>
          <cell r="C68" t="str">
            <v>科研製薬㈱　静岡工場</v>
          </cell>
          <cell r="D68" t="str">
            <v>事務課総務係</v>
          </cell>
          <cell r="E68" t="str">
            <v>426-8646</v>
          </cell>
          <cell r="F68" t="str">
            <v>横山　令子</v>
          </cell>
          <cell r="G68" t="str">
            <v>426-8646</v>
          </cell>
          <cell r="H68" t="str">
            <v>藤枝市源助３０１</v>
          </cell>
          <cell r="I68" t="str">
            <v>054-635-2290</v>
          </cell>
          <cell r="J68" t="str">
            <v>635-6924</v>
          </cell>
        </row>
        <row r="69">
          <cell r="A69">
            <v>68</v>
          </cell>
          <cell r="B69" t="str">
            <v>㈱小糸製作所</v>
          </cell>
          <cell r="C69" t="str">
            <v>㈱小糸製作所</v>
          </cell>
          <cell r="D69" t="str">
            <v>品質保証部　管理ｸﾞﾙｰﾌﾟ</v>
          </cell>
          <cell r="E69" t="str">
            <v>担当員</v>
          </cell>
          <cell r="F69" t="str">
            <v>廣住　康雄</v>
          </cell>
          <cell r="G69" t="str">
            <v>424-8764</v>
          </cell>
          <cell r="H69" t="str">
            <v>静岡市清水区北脇５００番地</v>
          </cell>
          <cell r="I69" t="str">
            <v>0543-45-7564</v>
          </cell>
          <cell r="J69" t="str">
            <v>45-5021</v>
          </cell>
        </row>
        <row r="70">
          <cell r="A70">
            <v>69</v>
          </cell>
          <cell r="B70" t="str">
            <v>企業組合OFFICEサンライズ</v>
          </cell>
          <cell r="C70" t="str">
            <v>企業組合OFFICEサンライズ</v>
          </cell>
          <cell r="D70" t="str">
            <v>422-8008</v>
          </cell>
          <cell r="E70" t="str">
            <v>静岡市駿河区栗原35-24</v>
          </cell>
          <cell r="F70" t="str">
            <v>吉田　秀和</v>
          </cell>
          <cell r="G70" t="str">
            <v>422-8008</v>
          </cell>
          <cell r="H70" t="str">
            <v>静岡市駿河区栗原35-24</v>
          </cell>
          <cell r="I70" t="str">
            <v>054-261-0863</v>
          </cell>
          <cell r="J70" t="str">
            <v>(080-3611-4810）</v>
          </cell>
        </row>
        <row r="71">
          <cell r="A71">
            <v>70</v>
          </cell>
          <cell r="B71" t="str">
            <v>ＮＴＴ西日本（西日本電信電話㈱）静岡支店</v>
          </cell>
          <cell r="C71" t="str">
            <v>ＮＴＴ西日本（西日本電信電話㈱）静岡支店</v>
          </cell>
          <cell r="D71" t="str">
            <v>十河　政史</v>
          </cell>
          <cell r="E71" t="str">
            <v>支店長</v>
          </cell>
          <cell r="F71" t="str">
            <v>十河　政史</v>
          </cell>
          <cell r="G71" t="str">
            <v>420-8685</v>
          </cell>
          <cell r="H71" t="str">
            <v>静岡市葵区城東町5-1　ＮＴＴ城東ビル</v>
          </cell>
          <cell r="I71" t="str">
            <v>054-200-1470</v>
          </cell>
          <cell r="J71" t="str">
            <v>205-3397</v>
          </cell>
        </row>
        <row r="72">
          <cell r="A72">
            <v>71</v>
          </cell>
          <cell r="B72" t="str">
            <v>静岡県立こころの医療センター</v>
          </cell>
          <cell r="C72" t="str">
            <v>静岡県立こころの医療センター</v>
          </cell>
          <cell r="D72" t="str">
            <v>看護部</v>
          </cell>
          <cell r="E72" t="str">
            <v>420-0949</v>
          </cell>
          <cell r="F72" t="str">
            <v>服部　静香</v>
          </cell>
          <cell r="G72" t="str">
            <v>420-0949</v>
          </cell>
          <cell r="H72" t="str">
            <v>静岡市葵区与一４丁目１－１</v>
          </cell>
          <cell r="I72" t="str">
            <v>054-271-1135</v>
          </cell>
          <cell r="J72" t="str">
            <v>054-251-6584</v>
          </cell>
        </row>
        <row r="73">
          <cell r="A73">
            <v>72</v>
          </cell>
          <cell r="B73" t="str">
            <v>静岡県立こども病院</v>
          </cell>
          <cell r="C73" t="str">
            <v>静岡県立こども病院</v>
          </cell>
          <cell r="D73" t="str">
            <v>C2病棟</v>
          </cell>
          <cell r="E73" t="str">
            <v>420-0953</v>
          </cell>
          <cell r="F73" t="str">
            <v>瀧賀　智子</v>
          </cell>
          <cell r="G73" t="str">
            <v>420-0953</v>
          </cell>
          <cell r="H73" t="str">
            <v>静岡市葵区漆山８６０</v>
          </cell>
          <cell r="I73" t="str">
            <v>054-247-6251(672)</v>
          </cell>
          <cell r="J73" t="str">
            <v>247-6259</v>
          </cell>
        </row>
        <row r="74">
          <cell r="A74">
            <v>73</v>
          </cell>
          <cell r="B74" t="str">
            <v>静岡県立総合病院</v>
          </cell>
          <cell r="C74" t="str">
            <v>静岡県立総合病院</v>
          </cell>
          <cell r="D74" t="str">
            <v>看護部　</v>
          </cell>
          <cell r="E74" t="str">
            <v>420-8527</v>
          </cell>
          <cell r="F74" t="str">
            <v>岡村　暁美</v>
          </cell>
          <cell r="G74" t="str">
            <v>420-8527</v>
          </cell>
          <cell r="H74" t="str">
            <v>静岡市葵区北安東4-27-1</v>
          </cell>
          <cell r="I74" t="str">
            <v>054-247-6111</v>
          </cell>
          <cell r="J74" t="str">
            <v>054-247-6140</v>
          </cell>
        </row>
        <row r="75">
          <cell r="A75">
            <v>74</v>
          </cell>
          <cell r="B75" t="str">
            <v>静岡済生会総合病院</v>
          </cell>
          <cell r="C75" t="str">
            <v>静岡済生会総合病院</v>
          </cell>
          <cell r="D75" t="str">
            <v>看護部長室</v>
          </cell>
          <cell r="E75" t="str">
            <v>422-8527</v>
          </cell>
          <cell r="F75" t="str">
            <v>浦田　綾乃</v>
          </cell>
          <cell r="G75" t="str">
            <v>422-8527</v>
          </cell>
          <cell r="H75" t="str">
            <v>静岡市駿河区小鹿1丁目1番1号</v>
          </cell>
          <cell r="I75" t="str">
            <v>054-285-6171</v>
          </cell>
          <cell r="J75" t="str">
            <v>285-5179</v>
          </cell>
        </row>
        <row r="76">
          <cell r="A76">
            <v>75</v>
          </cell>
          <cell r="B76" t="str">
            <v>静岡電装㈱</v>
          </cell>
          <cell r="C76" t="str">
            <v>静岡電装㈱</v>
          </cell>
          <cell r="D76" t="str">
            <v>総務部　総務課</v>
          </cell>
          <cell r="E76" t="str">
            <v>QCC推進事務局</v>
          </cell>
          <cell r="F76" t="str">
            <v>澤口　寿一</v>
          </cell>
          <cell r="G76" t="str">
            <v>424-0065</v>
          </cell>
          <cell r="H76" t="str">
            <v>静岡市清水区長崎６３２</v>
          </cell>
          <cell r="I76" t="str">
            <v>0543-45-4131</v>
          </cell>
          <cell r="J76" t="str">
            <v>45-0856</v>
          </cell>
        </row>
        <row r="77">
          <cell r="A77">
            <v>76</v>
          </cell>
          <cell r="B77" t="str">
            <v>大和サービス㈱</v>
          </cell>
          <cell r="C77" t="str">
            <v>大和サービス㈱</v>
          </cell>
          <cell r="D77" t="str">
            <v>製版部製版課</v>
          </cell>
          <cell r="E77" t="str">
            <v>424-8648</v>
          </cell>
          <cell r="F77" t="str">
            <v>海野　剛裕</v>
          </cell>
          <cell r="G77" t="str">
            <v>424-8648</v>
          </cell>
          <cell r="H77" t="str">
            <v>静岡市清水区中之郷3-6-1</v>
          </cell>
          <cell r="I77" t="str">
            <v>054-348-8872</v>
          </cell>
          <cell r="J77" t="str">
            <v>348-0324</v>
          </cell>
        </row>
        <row r="78">
          <cell r="A78">
            <v>77</v>
          </cell>
          <cell r="B78" t="str">
            <v>第一三共プロファーマ（株）静岡工場</v>
          </cell>
          <cell r="C78" t="str">
            <v>第一三共プロファーマ（株）静岡工場</v>
          </cell>
          <cell r="D78" t="str">
            <v>管理部スタッフグループ</v>
          </cell>
          <cell r="E78" t="str">
            <v>428-0021</v>
          </cell>
          <cell r="F78" t="str">
            <v>源間　浩子</v>
          </cell>
          <cell r="G78" t="str">
            <v>428-0021</v>
          </cell>
          <cell r="H78" t="str">
            <v>島田市金谷町金谷河原５８８</v>
          </cell>
          <cell r="I78" t="str">
            <v>0547-45-3191</v>
          </cell>
          <cell r="J78" t="str">
            <v>46-2801</v>
          </cell>
        </row>
        <row r="79">
          <cell r="A79">
            <v>78</v>
          </cell>
          <cell r="B79" t="str">
            <v>東海パルプ㈱</v>
          </cell>
          <cell r="C79" t="str">
            <v>東海パルプ㈱</v>
          </cell>
          <cell r="D79" t="str">
            <v>品質管理部 ＴＰＭ・ＱＣ担当</v>
          </cell>
          <cell r="E79" t="str">
            <v>担当</v>
          </cell>
          <cell r="F79" t="str">
            <v>水口　章代</v>
          </cell>
          <cell r="G79" t="str">
            <v>427-8510</v>
          </cell>
          <cell r="H79" t="str">
            <v>島田市向島町４３７９</v>
          </cell>
          <cell r="I79" t="str">
            <v>0547-36-5161</v>
          </cell>
          <cell r="J79" t="str">
            <v>36-1351</v>
          </cell>
        </row>
        <row r="80">
          <cell r="A80">
            <v>79</v>
          </cell>
          <cell r="B80" t="str">
            <v>東海旅客鉄道㈱　静岡支社</v>
          </cell>
          <cell r="C80" t="str">
            <v>東海旅客鉄道㈱　静岡支社</v>
          </cell>
          <cell r="D80" t="str">
            <v>管理部　人事課</v>
          </cell>
          <cell r="E80" t="str">
            <v>420-0851</v>
          </cell>
          <cell r="F80" t="str">
            <v>松木　一彦</v>
          </cell>
          <cell r="G80" t="str">
            <v>420-0851</v>
          </cell>
          <cell r="H80" t="str">
            <v>静岡市葵区黒金町４番地</v>
          </cell>
          <cell r="I80" t="str">
            <v>054-284-2214</v>
          </cell>
          <cell r="J80" t="str">
            <v>284-3484</v>
          </cell>
        </row>
        <row r="81">
          <cell r="A81">
            <v>80</v>
          </cell>
          <cell r="B81" t="str">
            <v>藤枝オートライティング㈱</v>
          </cell>
          <cell r="C81" t="str">
            <v>藤枝オートライティング㈱</v>
          </cell>
          <cell r="D81" t="str">
            <v>管理課</v>
          </cell>
          <cell r="E81">
            <v>80</v>
          </cell>
          <cell r="F81" t="str">
            <v>杉山　幹雄</v>
          </cell>
          <cell r="G81" t="str">
            <v>426-0002</v>
          </cell>
          <cell r="H81" t="str">
            <v>藤枝市横内８００－１８</v>
          </cell>
          <cell r="I81" t="str">
            <v>054-643-2135</v>
          </cell>
          <cell r="J81" t="str">
            <v>643-2849</v>
          </cell>
        </row>
        <row r="82">
          <cell r="A82">
            <v>81</v>
          </cell>
          <cell r="B82" t="str">
            <v>独立行政法人 国立印刷局 静岡工場</v>
          </cell>
          <cell r="C82" t="str">
            <v>独立行政法人 国立印刷局 静岡工場</v>
          </cell>
          <cell r="D82" t="str">
            <v>総務部</v>
          </cell>
          <cell r="E82">
            <v>81</v>
          </cell>
          <cell r="F82" t="str">
            <v>鳥井　きよみ</v>
          </cell>
          <cell r="G82" t="str">
            <v>422-8004</v>
          </cell>
          <cell r="H82" t="str">
            <v>静岡市駿河区国吉田３丁目５番１号</v>
          </cell>
          <cell r="I82" t="str">
            <v>054-265-8003</v>
          </cell>
          <cell r="J82" t="str">
            <v>265-8074</v>
          </cell>
        </row>
        <row r="83">
          <cell r="A83">
            <v>82</v>
          </cell>
          <cell r="B83" t="str">
            <v>日星工業㈱</v>
          </cell>
          <cell r="C83" t="str">
            <v>日星工業㈱</v>
          </cell>
          <cell r="D83" t="str">
            <v>技術部</v>
          </cell>
          <cell r="E83" t="str">
            <v>次長</v>
          </cell>
          <cell r="F83" t="str">
            <v>武田　憲和</v>
          </cell>
          <cell r="G83" t="str">
            <v>424-0055</v>
          </cell>
          <cell r="H83" t="str">
            <v>静岡市清水区吉川７９０</v>
          </cell>
          <cell r="I83" t="str">
            <v>0543-47-0311</v>
          </cell>
          <cell r="J83" t="str">
            <v>47-0314</v>
          </cell>
        </row>
        <row r="84">
          <cell r="A84">
            <v>83</v>
          </cell>
          <cell r="B84" t="str">
            <v>日発運送㈱</v>
          </cell>
          <cell r="C84" t="str">
            <v>日発運送㈱</v>
          </cell>
          <cell r="D84" t="str">
            <v>総務課</v>
          </cell>
          <cell r="E84" t="str">
            <v>421-0218</v>
          </cell>
          <cell r="F84" t="str">
            <v>北堀　拓也</v>
          </cell>
          <cell r="G84" t="str">
            <v>421-0218</v>
          </cell>
          <cell r="H84" t="str">
            <v>静岡県志太郡大井川町下江留437-14</v>
          </cell>
          <cell r="I84" t="str">
            <v>054-622-0839</v>
          </cell>
          <cell r="J84" t="str">
            <v>622-5535</v>
          </cell>
        </row>
        <row r="85">
          <cell r="A85">
            <v>84</v>
          </cell>
          <cell r="B85" t="str">
            <v>望月螺旋㈱</v>
          </cell>
          <cell r="C85" t="str">
            <v>望月螺旋㈱</v>
          </cell>
          <cell r="D85" t="str">
            <v>営業部製品管理課</v>
          </cell>
          <cell r="E85" t="str">
            <v>課長代理</v>
          </cell>
          <cell r="F85" t="str">
            <v>鈴木　巧</v>
          </cell>
          <cell r="G85" t="str">
            <v>424-0204</v>
          </cell>
          <cell r="H85" t="str">
            <v>静岡市清水区興津中町1428</v>
          </cell>
          <cell r="I85" t="str">
            <v>0543-69-3449</v>
          </cell>
        </row>
        <row r="86">
          <cell r="A86">
            <v>85</v>
          </cell>
          <cell r="B86" t="str">
            <v>鈴与㈱</v>
          </cell>
          <cell r="C86" t="str">
            <v>鈴与㈱</v>
          </cell>
          <cell r="D86" t="str">
            <v>作業部オペレーション課</v>
          </cell>
          <cell r="E86">
            <v>85</v>
          </cell>
          <cell r="F86" t="str">
            <v>五百旗頭　努</v>
          </cell>
          <cell r="G86" t="str">
            <v>424-0944</v>
          </cell>
          <cell r="H86" t="str">
            <v>静岡市清水区築地町7-32 鈴与湾岸ｾﾝﾀｰ</v>
          </cell>
          <cell r="I86" t="str">
            <v>0543-54-3241</v>
          </cell>
          <cell r="J86" t="str">
            <v>52-0087</v>
          </cell>
        </row>
        <row r="87">
          <cell r="A87">
            <v>86</v>
          </cell>
          <cell r="B87" t="str">
            <v>鈴与㈱</v>
          </cell>
          <cell r="C87" t="str">
            <v>鈴与㈱</v>
          </cell>
          <cell r="D87" t="str">
            <v>総務部　安全衛生チーム</v>
          </cell>
          <cell r="E87">
            <v>86</v>
          </cell>
          <cell r="F87" t="str">
            <v>片山　伴美</v>
          </cell>
          <cell r="G87" t="str">
            <v>424-8703</v>
          </cell>
          <cell r="H87" t="str">
            <v>静岡市清水区入船町１１－１</v>
          </cell>
          <cell r="I87" t="str">
            <v>0543-54-3066</v>
          </cell>
          <cell r="J87" t="str">
            <v>0543-54-3008</v>
          </cell>
        </row>
        <row r="88">
          <cell r="A88">
            <v>87</v>
          </cell>
          <cell r="B88" t="str">
            <v>ＡＳＴＩ㈱</v>
          </cell>
          <cell r="C88" t="str">
            <v>ＡＳＴＩ㈱</v>
          </cell>
          <cell r="D88" t="str">
            <v>生産管理部５Ｓ事務局</v>
          </cell>
          <cell r="E88" t="str">
            <v>432-8056</v>
          </cell>
          <cell r="F88" t="str">
            <v>中村　文志</v>
          </cell>
          <cell r="G88" t="str">
            <v>432-8056</v>
          </cell>
          <cell r="H88" t="str">
            <v>浜松市南区米津町2804</v>
          </cell>
          <cell r="I88" t="str">
            <v>053-444-5111</v>
          </cell>
        </row>
        <row r="89">
          <cell r="A89">
            <v>88</v>
          </cell>
          <cell r="B89" t="str">
            <v>アスモ㈱</v>
          </cell>
          <cell r="C89" t="str">
            <v>アスモ㈱</v>
          </cell>
          <cell r="D89" t="str">
            <v>品質保証部　品質企画室</v>
          </cell>
          <cell r="E89" t="str">
            <v>担当</v>
          </cell>
          <cell r="F89" t="str">
            <v>大内　千代実</v>
          </cell>
          <cell r="G89" t="str">
            <v>431-0493</v>
          </cell>
          <cell r="H89" t="str">
            <v>湖西市梅田３９０番地</v>
          </cell>
          <cell r="I89" t="str">
            <v>053-577-3356</v>
          </cell>
          <cell r="J89" t="str">
            <v>577-3161</v>
          </cell>
        </row>
        <row r="90">
          <cell r="A90">
            <v>89</v>
          </cell>
          <cell r="B90" t="str">
            <v>アポロ電気㈱</v>
          </cell>
          <cell r="C90" t="str">
            <v>アポロ電気㈱</v>
          </cell>
          <cell r="D90" t="str">
            <v>購買部</v>
          </cell>
          <cell r="E90" t="str">
            <v>438-0004</v>
          </cell>
          <cell r="F90" t="str">
            <v>神谷　真市</v>
          </cell>
          <cell r="G90" t="str">
            <v>438-0004</v>
          </cell>
          <cell r="H90" t="str">
            <v>磐田市匂坂中1600-11</v>
          </cell>
          <cell r="I90" t="str">
            <v>0538-38-3364</v>
          </cell>
          <cell r="J90" t="str">
            <v>0538-38-3362</v>
          </cell>
        </row>
        <row r="91">
          <cell r="A91">
            <v>90</v>
          </cell>
          <cell r="B91" t="str">
            <v>㈱ショーワ　浅羽工場</v>
          </cell>
          <cell r="C91" t="str">
            <v>㈱ショーワ　浅羽工場</v>
          </cell>
          <cell r="D91" t="str">
            <v>管理課</v>
          </cell>
          <cell r="E91" t="str">
            <v>主任</v>
          </cell>
          <cell r="F91" t="str">
            <v>寺井　正治</v>
          </cell>
          <cell r="G91" t="str">
            <v>437-1194</v>
          </cell>
          <cell r="H91" t="str">
            <v>袋井市松原２６０１</v>
          </cell>
          <cell r="I91" t="str">
            <v>0538-23-2185</v>
          </cell>
          <cell r="J91" t="str">
            <v>23-6272</v>
          </cell>
        </row>
        <row r="92">
          <cell r="A92">
            <v>91</v>
          </cell>
          <cell r="B92" t="str">
            <v>㈱スズキ部品浜松</v>
          </cell>
          <cell r="C92" t="str">
            <v>㈱スズキ部品浜松</v>
          </cell>
          <cell r="D92" t="str">
            <v>管理グループ</v>
          </cell>
          <cell r="E92" t="str">
            <v>部長</v>
          </cell>
          <cell r="F92" t="str">
            <v>長田　幸三</v>
          </cell>
          <cell r="G92" t="str">
            <v>438-0221</v>
          </cell>
          <cell r="H92" t="str">
            <v>磐田市南平松７－３</v>
          </cell>
          <cell r="I92" t="str">
            <v>0538-66-8000</v>
          </cell>
          <cell r="J92" t="str">
            <v>66-8010</v>
          </cell>
        </row>
        <row r="93">
          <cell r="A93">
            <v>92</v>
          </cell>
          <cell r="B93" t="str">
            <v>㈱三宝化学研究所　静岡工場</v>
          </cell>
          <cell r="C93" t="str">
            <v>㈱三宝化学研究所　静岡工場</v>
          </cell>
          <cell r="D93" t="str">
            <v>品質保証課</v>
          </cell>
          <cell r="E93" t="str">
            <v>437-1213</v>
          </cell>
          <cell r="F93" t="str">
            <v>豊崎　敏行</v>
          </cell>
          <cell r="G93" t="str">
            <v>437-1213</v>
          </cell>
          <cell r="H93" t="str">
            <v>磐田市塩新田字荒浜５８２－１４</v>
          </cell>
          <cell r="I93" t="str">
            <v>0538-55-5221</v>
          </cell>
        </row>
        <row r="94">
          <cell r="A94">
            <v>93</v>
          </cell>
          <cell r="B94" t="str">
            <v>古澤ゴム工業㈱</v>
          </cell>
          <cell r="C94" t="str">
            <v>古澤ゴム工業㈱</v>
          </cell>
          <cell r="D94" t="str">
            <v>営業課</v>
          </cell>
          <cell r="E94" t="str">
            <v>438-0811</v>
          </cell>
          <cell r="F94" t="str">
            <v>平塚　聡</v>
          </cell>
          <cell r="G94" t="str">
            <v>438-0811</v>
          </cell>
          <cell r="H94" t="str">
            <v>磐田市一言1655</v>
          </cell>
          <cell r="I94" t="str">
            <v>0538-32-7215</v>
          </cell>
        </row>
        <row r="95">
          <cell r="A95">
            <v>94</v>
          </cell>
          <cell r="B95" t="str">
            <v>三恵㈱</v>
          </cell>
          <cell r="C95" t="str">
            <v>三恵㈱</v>
          </cell>
          <cell r="D95" t="str">
            <v>管理部</v>
          </cell>
          <cell r="E95" t="str">
            <v>438-0221</v>
          </cell>
          <cell r="F95" t="str">
            <v>樋口　健之輔</v>
          </cell>
          <cell r="G95" t="str">
            <v>438-0221</v>
          </cell>
          <cell r="H95" t="str">
            <v>磐田市西平松２２６１</v>
          </cell>
          <cell r="I95" t="str">
            <v>0538-67-1181</v>
          </cell>
          <cell r="J95" t="str">
            <v>67-1980</v>
          </cell>
        </row>
        <row r="96">
          <cell r="A96">
            <v>95</v>
          </cell>
          <cell r="B96" t="str">
            <v>児玉化学工業㈱</v>
          </cell>
          <cell r="C96" t="str">
            <v>児玉化学工業㈱</v>
          </cell>
          <cell r="D96" t="str">
            <v>梅原 圭太</v>
          </cell>
          <cell r="E96" t="str">
            <v>工場長</v>
          </cell>
          <cell r="F96" t="str">
            <v>梅原 圭太</v>
          </cell>
          <cell r="G96" t="str">
            <v>437-0012</v>
          </cell>
          <cell r="H96" t="str">
            <v>袋井市国本270-6</v>
          </cell>
          <cell r="I96" t="str">
            <v>0538-43-3261</v>
          </cell>
        </row>
        <row r="97">
          <cell r="A97">
            <v>96</v>
          </cell>
          <cell r="B97" t="str">
            <v>静岡王子ｺﾝﾃﾅｰ㈱　本社工場</v>
          </cell>
          <cell r="C97" t="str">
            <v>静岡王子ｺﾝﾃﾅｰ㈱　本社工場</v>
          </cell>
          <cell r="D97" t="str">
            <v>製造部</v>
          </cell>
          <cell r="E97" t="str">
            <v>438-8555</v>
          </cell>
          <cell r="F97" t="str">
            <v>西尾　亨久</v>
          </cell>
          <cell r="G97" t="str">
            <v>438-8555</v>
          </cell>
          <cell r="H97" t="str">
            <v>磐田市豊田800</v>
          </cell>
          <cell r="I97" t="str">
            <v>0538-43-3261</v>
          </cell>
        </row>
        <row r="98">
          <cell r="A98">
            <v>97</v>
          </cell>
          <cell r="B98" t="str">
            <v>東海精機㈱</v>
          </cell>
          <cell r="C98" t="str">
            <v>東海精機㈱</v>
          </cell>
          <cell r="D98" t="str">
            <v>総務G</v>
          </cell>
          <cell r="E98" t="str">
            <v>主担当員</v>
          </cell>
          <cell r="F98" t="str">
            <v>梅谷　好昭</v>
          </cell>
          <cell r="G98" t="str">
            <v>438-0078</v>
          </cell>
          <cell r="H98" t="str">
            <v>磐田市中泉２８３０</v>
          </cell>
          <cell r="I98" t="str">
            <v>0538-32-2126</v>
          </cell>
          <cell r="J98" t="str">
            <v>0538-35-2164</v>
          </cell>
        </row>
        <row r="99">
          <cell r="A99">
            <v>98</v>
          </cell>
          <cell r="B99" t="str">
            <v>日本たばこ産業㈱　東海工場</v>
          </cell>
          <cell r="C99" t="str">
            <v>日本たばこ産業㈱　東海工場</v>
          </cell>
          <cell r="D99" t="str">
            <v>業務担当</v>
          </cell>
          <cell r="E99" t="str">
            <v>課　長</v>
          </cell>
          <cell r="F99" t="str">
            <v>山田　高志</v>
          </cell>
          <cell r="G99" t="str">
            <v>438-0041</v>
          </cell>
          <cell r="H99" t="str">
            <v>磐田市西之島７８－３</v>
          </cell>
          <cell r="I99" t="str">
            <v>0538-32-6137</v>
          </cell>
          <cell r="J99" t="str">
            <v>32-8427</v>
          </cell>
        </row>
        <row r="100">
          <cell r="A100">
            <v>99</v>
          </cell>
          <cell r="B100" t="str">
            <v>浜松ホトニクス㈱豊岡製作所</v>
          </cell>
          <cell r="C100" t="str">
            <v>浜松ホトニクス㈱豊岡製作所</v>
          </cell>
          <cell r="D100" t="str">
            <v>電子管　総務部</v>
          </cell>
          <cell r="E100" t="str">
            <v>主任部員</v>
          </cell>
          <cell r="F100" t="str">
            <v>鈴木　孝典</v>
          </cell>
          <cell r="G100" t="str">
            <v>438-0193</v>
          </cell>
          <cell r="H100" t="str">
            <v>磐田市下神増３１４－５</v>
          </cell>
          <cell r="I100" t="str">
            <v>0539-62-3151</v>
          </cell>
          <cell r="J100" t="str">
            <v>62-5351</v>
          </cell>
        </row>
        <row r="101">
          <cell r="A101">
            <v>100</v>
          </cell>
          <cell r="B101" t="str">
            <v>㈲アピネス　豊橋工場</v>
          </cell>
          <cell r="C101" t="str">
            <v>㈲アピネス　豊橋工場</v>
          </cell>
          <cell r="D101" t="str">
            <v>難波　浩三</v>
          </cell>
          <cell r="E101" t="str">
            <v>工場長</v>
          </cell>
          <cell r="F101" t="str">
            <v>難波　浩三</v>
          </cell>
          <cell r="G101" t="str">
            <v>441-8077</v>
          </cell>
          <cell r="H101" t="str">
            <v>愛知県豊橋市神野新田町字口ノ割</v>
          </cell>
          <cell r="I101" t="str">
            <v>0532-33-1122</v>
          </cell>
          <cell r="J101" t="str">
            <v>33-1123</v>
          </cell>
        </row>
        <row r="102">
          <cell r="A102">
            <v>101</v>
          </cell>
          <cell r="B102" t="str">
            <v>㈲アピネス　豊川工場</v>
          </cell>
          <cell r="C102" t="str">
            <v>㈲アピネス　豊川工場</v>
          </cell>
          <cell r="D102" t="str">
            <v>難波　浩三</v>
          </cell>
          <cell r="E102" t="str">
            <v>工場長</v>
          </cell>
          <cell r="F102" t="str">
            <v>難波　浩三</v>
          </cell>
          <cell r="G102" t="str">
            <v>442-0019</v>
          </cell>
          <cell r="H102" t="str">
            <v>愛知県豊川市東名町1丁目138番地</v>
          </cell>
          <cell r="I102" t="str">
            <v>0533-85-7121</v>
          </cell>
        </row>
        <row r="103">
          <cell r="A103">
            <v>102</v>
          </cell>
          <cell r="B103" t="str">
            <v>和興産業㈱　静岡第一工場</v>
          </cell>
          <cell r="C103" t="str">
            <v>和興産業㈱　静岡第一工場</v>
          </cell>
          <cell r="D103" t="str">
            <v>総務課</v>
          </cell>
          <cell r="E103" t="str">
            <v>課　長</v>
          </cell>
          <cell r="F103" t="str">
            <v>小島　正明</v>
          </cell>
          <cell r="G103" t="str">
            <v>437-1503</v>
          </cell>
          <cell r="H103" t="str">
            <v>菊川市川上１４６０－２</v>
          </cell>
          <cell r="I103" t="str">
            <v>0537-73-6500</v>
          </cell>
          <cell r="J103" t="str">
            <v>73-6517</v>
          </cell>
        </row>
        <row r="104">
          <cell r="A104">
            <v>103</v>
          </cell>
          <cell r="B104" t="str">
            <v>和興産業㈱　静岡第二工場</v>
          </cell>
          <cell r="C104" t="str">
            <v>和興産業㈱　静岡第二工場</v>
          </cell>
          <cell r="D104" t="str">
            <v>管理課</v>
          </cell>
          <cell r="E104">
            <v>103</v>
          </cell>
          <cell r="F104" t="str">
            <v>川田津与志</v>
          </cell>
          <cell r="G104" t="str">
            <v>437-1502</v>
          </cell>
          <cell r="H104" t="str">
            <v>菊川市古谷563-1</v>
          </cell>
          <cell r="I104" t="str">
            <v>0538-39-3915</v>
          </cell>
          <cell r="J104" t="str">
            <v>23-5758</v>
          </cell>
        </row>
        <row r="105">
          <cell r="A105">
            <v>104</v>
          </cell>
          <cell r="B105" t="str">
            <v>翔運輸㈱</v>
          </cell>
          <cell r="C105" t="str">
            <v>翔運輸㈱</v>
          </cell>
          <cell r="D105" t="str">
            <v>総務部ＴＱＭ</v>
          </cell>
          <cell r="E105" t="str">
            <v>438-0233</v>
          </cell>
          <cell r="F105" t="str">
            <v>松山　真浩</v>
          </cell>
          <cell r="G105" t="str">
            <v>438-0233</v>
          </cell>
          <cell r="H105" t="str">
            <v>磐田市駒場7110</v>
          </cell>
          <cell r="I105" t="str">
            <v>0538-59-3271</v>
          </cell>
          <cell r="J105" t="str">
            <v>59-3278</v>
          </cell>
        </row>
        <row r="106">
          <cell r="A106">
            <v>105</v>
          </cell>
          <cell r="B106" t="str">
            <v>㈱浅野</v>
          </cell>
          <cell r="C106" t="str">
            <v>㈱浅野</v>
          </cell>
          <cell r="D106" t="str">
            <v>営業部</v>
          </cell>
          <cell r="E106" t="str">
            <v>439-0037</v>
          </cell>
          <cell r="F106" t="str">
            <v>池本　浩</v>
          </cell>
          <cell r="G106" t="str">
            <v>439-0037</v>
          </cell>
          <cell r="H106" t="str">
            <v>菊川市西方151-1</v>
          </cell>
          <cell r="I106" t="str">
            <v>0537-35-6565</v>
          </cell>
          <cell r="J106" t="str">
            <v>0537-35-6566</v>
          </cell>
        </row>
        <row r="107">
          <cell r="A107">
            <v>106</v>
          </cell>
          <cell r="B107" t="str">
            <v>NSKワーナー㈱</v>
          </cell>
          <cell r="C107" t="str">
            <v>NSKワーナー㈱</v>
          </cell>
          <cell r="D107" t="str">
            <v>総務人事グループ</v>
          </cell>
          <cell r="E107">
            <v>106</v>
          </cell>
          <cell r="F107" t="str">
            <v>塚原　隆弘</v>
          </cell>
          <cell r="G107" t="str">
            <v>437-8545</v>
          </cell>
          <cell r="H107" t="str">
            <v>袋井市愛野２３４５</v>
          </cell>
          <cell r="I107" t="str">
            <v>0538-43-1121</v>
          </cell>
          <cell r="J107" t="str">
            <v>43-1595</v>
          </cell>
        </row>
        <row r="108">
          <cell r="A108">
            <v>107</v>
          </cell>
          <cell r="B108" t="str">
            <v>TGロジスティクス㈱　森町営業所</v>
          </cell>
          <cell r="C108" t="str">
            <v>TGロジスティクス㈱　森町営業所</v>
          </cell>
          <cell r="D108" t="str">
            <v>製品物流部　森町製品課</v>
          </cell>
          <cell r="E108">
            <v>107</v>
          </cell>
          <cell r="F108" t="str">
            <v>石野　訓信</v>
          </cell>
          <cell r="G108" t="str">
            <v>437-0213</v>
          </cell>
          <cell r="H108" t="str">
            <v>静岡県周智郡森町睦実１３１０－１２８</v>
          </cell>
          <cell r="I108" t="str">
            <v>053-885-2215</v>
          </cell>
          <cell r="J108" t="str">
            <v>0538-85-2215</v>
          </cell>
        </row>
        <row r="109">
          <cell r="A109">
            <v>108</v>
          </cell>
          <cell r="B109" t="str">
            <v>コーニングジャパン㈱ 静岡工場</v>
          </cell>
          <cell r="C109" t="str">
            <v>コーニングジャパン㈱ 静岡工場</v>
          </cell>
          <cell r="D109" t="str">
            <v>製造本部　改善事務局</v>
          </cell>
          <cell r="E109" t="str">
            <v>437-1397</v>
          </cell>
          <cell r="F109" t="str">
            <v>岡本　俊雄</v>
          </cell>
          <cell r="G109" t="str">
            <v>437-1397</v>
          </cell>
          <cell r="H109" t="str">
            <v>掛川市大渕12117</v>
          </cell>
          <cell r="I109" t="str">
            <v>0537-48-5782</v>
          </cell>
          <cell r="J109" t="str">
            <v>0537-48-5760</v>
          </cell>
        </row>
        <row r="110">
          <cell r="A110">
            <v>109</v>
          </cell>
          <cell r="B110" t="str">
            <v>コニカミノルタケミカル㈱　静岡事業所</v>
          </cell>
          <cell r="C110" t="str">
            <v>コニカミノルタケミカル㈱　静岡事業所</v>
          </cell>
          <cell r="D110" t="str">
            <v>総務グループ</v>
          </cell>
          <cell r="E110" t="str">
            <v>437-1112</v>
          </cell>
          <cell r="F110" t="str">
            <v>斎田　敏幸</v>
          </cell>
          <cell r="G110" t="str">
            <v>437-1112</v>
          </cell>
          <cell r="H110" t="str">
            <v>袋井市大野6909-9</v>
          </cell>
          <cell r="I110" t="str">
            <v>0538-23-6777</v>
          </cell>
          <cell r="J110" t="str">
            <v>23-6131</v>
          </cell>
        </row>
        <row r="111">
          <cell r="A111">
            <v>110</v>
          </cell>
          <cell r="B111" t="str">
            <v>ニチアス㈱　袋井工場</v>
          </cell>
          <cell r="C111" t="str">
            <v>ニチアス㈱　袋井工場</v>
          </cell>
          <cell r="D111" t="str">
            <v>品質管理課</v>
          </cell>
          <cell r="E111">
            <v>110</v>
          </cell>
          <cell r="F111" t="str">
            <v>田口　博一</v>
          </cell>
          <cell r="G111" t="str">
            <v>437-0023</v>
          </cell>
          <cell r="H111" t="str">
            <v>袋井市高尾１９８０</v>
          </cell>
          <cell r="I111" t="str">
            <v>0538-43-2163</v>
          </cell>
          <cell r="J111" t="str">
            <v>43-3549</v>
          </cell>
        </row>
        <row r="112">
          <cell r="A112">
            <v>111</v>
          </cell>
          <cell r="B112" t="str">
            <v>㈱キャタラー</v>
          </cell>
          <cell r="C112" t="str">
            <v>㈱キャタラー</v>
          </cell>
          <cell r="D112" t="str">
            <v>品質管理部</v>
          </cell>
          <cell r="E112" t="str">
            <v>ＱＣ担当</v>
          </cell>
          <cell r="F112" t="str">
            <v>春田　隆子</v>
          </cell>
          <cell r="G112" t="str">
            <v>437-1492</v>
          </cell>
          <cell r="H112" t="str">
            <v>掛川市千浜７８００</v>
          </cell>
          <cell r="I112" t="str">
            <v>0537-72-6762</v>
          </cell>
          <cell r="J112" t="str">
            <v>72-5647</v>
          </cell>
        </row>
        <row r="113">
          <cell r="A113">
            <v>112</v>
          </cell>
          <cell r="B113" t="str">
            <v>㈱常光　菊川工場</v>
          </cell>
          <cell r="C113" t="str">
            <v>㈱常光　菊川工場</v>
          </cell>
          <cell r="D113" t="str">
            <v>機器製造部</v>
          </cell>
          <cell r="E113" t="str">
            <v>439-0037</v>
          </cell>
          <cell r="F113" t="str">
            <v>姫野　秀一</v>
          </cell>
          <cell r="G113" t="str">
            <v>439-0037</v>
          </cell>
          <cell r="H113" t="str">
            <v>菊川市西方154</v>
          </cell>
          <cell r="I113" t="str">
            <v>0537-36-1577</v>
          </cell>
        </row>
        <row r="114">
          <cell r="A114">
            <v>113</v>
          </cell>
          <cell r="B114" t="str">
            <v>丸啓鰹節㈱</v>
          </cell>
          <cell r="C114" t="str">
            <v>丸啓鰹節㈱</v>
          </cell>
          <cell r="D114" t="str">
            <v>営業部</v>
          </cell>
          <cell r="E114" t="str">
            <v>421-0602</v>
          </cell>
          <cell r="F114" t="str">
            <v>植田　一道</v>
          </cell>
          <cell r="G114" t="str">
            <v>421-0602</v>
          </cell>
          <cell r="H114" t="str">
            <v>御前崎市白羽5808</v>
          </cell>
          <cell r="I114" t="str">
            <v>0548-63-2403</v>
          </cell>
        </row>
        <row r="115">
          <cell r="A115">
            <v>114</v>
          </cell>
          <cell r="B115" t="str">
            <v>静岡製機㈱　</v>
          </cell>
          <cell r="C115" t="str">
            <v>静岡製機㈱　</v>
          </cell>
          <cell r="D115" t="str">
            <v>ＣＳ推進室</v>
          </cell>
          <cell r="E115">
            <v>114</v>
          </cell>
          <cell r="F115" t="str">
            <v>堀　展輝</v>
          </cell>
          <cell r="G115" t="str">
            <v>437-0042</v>
          </cell>
          <cell r="H115" t="str">
            <v>袋井市山名町4-1</v>
          </cell>
          <cell r="I115" t="str">
            <v>0538-42-3103</v>
          </cell>
          <cell r="J115" t="str">
            <v>45-0316</v>
          </cell>
        </row>
        <row r="116">
          <cell r="A116">
            <v>115</v>
          </cell>
          <cell r="B116" t="str">
            <v>東罐興業（株）</v>
          </cell>
          <cell r="C116" t="str">
            <v>東罐興業（株）</v>
          </cell>
          <cell r="D116" t="str">
            <v>品質保証部</v>
          </cell>
          <cell r="E116" t="str">
            <v>437-1412</v>
          </cell>
          <cell r="F116" t="str">
            <v>奥井　敏裕</v>
          </cell>
          <cell r="G116" t="str">
            <v>437-1412</v>
          </cell>
          <cell r="H116" t="str">
            <v>掛川市千浜１９０１－１</v>
          </cell>
          <cell r="I116" t="str">
            <v>0537-72-6111</v>
          </cell>
        </row>
        <row r="117">
          <cell r="A117">
            <v>116</v>
          </cell>
          <cell r="B117" t="str">
            <v>日機装㈱　静岡製作所</v>
          </cell>
          <cell r="C117" t="str">
            <v>日機装㈱　静岡製作所</v>
          </cell>
          <cell r="D117" t="str">
            <v>ＴＱＭ環境推進室</v>
          </cell>
          <cell r="E117" t="str">
            <v>室　長</v>
          </cell>
          <cell r="F117" t="str">
            <v>栗林　弘行</v>
          </cell>
          <cell r="G117" t="str">
            <v>421-0496</v>
          </cell>
          <cell r="H117" t="str">
            <v>牧之原市静谷498-1</v>
          </cell>
          <cell r="I117" t="str">
            <v>0548-22-6391</v>
          </cell>
          <cell r="J117" t="str">
            <v>22-5886</v>
          </cell>
        </row>
        <row r="118">
          <cell r="A118">
            <v>117</v>
          </cell>
          <cell r="B118" t="str">
            <v>日本ジーリング㈱　静岡工場</v>
          </cell>
          <cell r="C118" t="str">
            <v>日本ジーリング㈱　静岡工場</v>
          </cell>
          <cell r="D118" t="str">
            <v>製造部　加工課</v>
          </cell>
          <cell r="E118" t="str">
            <v>437-0054</v>
          </cell>
          <cell r="F118" t="str">
            <v>竹下　康次</v>
          </cell>
          <cell r="G118" t="str">
            <v>437-0054</v>
          </cell>
          <cell r="H118" t="str">
            <v>袋井市徳光285-1</v>
          </cell>
          <cell r="I118" t="str">
            <v>0538-42-0180</v>
          </cell>
          <cell r="J118" t="str">
            <v>42-0737</v>
          </cell>
        </row>
        <row r="119">
          <cell r="A119">
            <v>118</v>
          </cell>
          <cell r="B119" t="str">
            <v>浜名梱包輸送㈱</v>
          </cell>
          <cell r="C119" t="str">
            <v>浜名梱包輸送㈱</v>
          </cell>
          <cell r="D119" t="str">
            <v>製造部</v>
          </cell>
          <cell r="E119" t="str">
            <v>437-0213</v>
          </cell>
          <cell r="F119" t="str">
            <v>澤口　勝也</v>
          </cell>
          <cell r="G119" t="str">
            <v>437-0213</v>
          </cell>
          <cell r="H119" t="str">
            <v>静岡県周智郡森町睦実１４１４</v>
          </cell>
          <cell r="I119" t="str">
            <v>0538-85-0240</v>
          </cell>
          <cell r="J119" t="str">
            <v>0538-84-4151</v>
          </cell>
        </row>
        <row r="120">
          <cell r="A120">
            <v>119</v>
          </cell>
          <cell r="B120" t="str">
            <v>豊田合成㈱　森町工場</v>
          </cell>
          <cell r="C120" t="str">
            <v>豊田合成㈱　森町工場</v>
          </cell>
          <cell r="D120" t="str">
            <v>ﾎﾞﾃﾞｨｰｼｰﾘﾝｸﾞ事業部　企画部　企画室</v>
          </cell>
          <cell r="E120" t="str">
            <v>437-0213</v>
          </cell>
          <cell r="F120" t="str">
            <v>福井　敏泰</v>
          </cell>
          <cell r="G120" t="str">
            <v>437-0213</v>
          </cell>
          <cell r="H120" t="str">
            <v>静岡県周智郡森町睦実１３１０－１２８</v>
          </cell>
          <cell r="I120" t="str">
            <v>0538-85-2165</v>
          </cell>
          <cell r="J120" t="str">
            <v>85-0772</v>
          </cell>
        </row>
        <row r="121">
          <cell r="A121">
            <v>120</v>
          </cell>
          <cell r="B121" t="str">
            <v>矢崎部品㈱　榛原工場</v>
          </cell>
          <cell r="C121" t="str">
            <v>矢崎部品㈱　榛原工場</v>
          </cell>
          <cell r="D121" t="str">
            <v>NYS推進事務局</v>
          </cell>
          <cell r="E121" t="str">
            <v>課長格</v>
          </cell>
          <cell r="F121" t="str">
            <v>落合　隆夫</v>
          </cell>
          <cell r="G121" t="str">
            <v>421-0407</v>
          </cell>
          <cell r="H121" t="str">
            <v>牧之原市布引原２０６－１</v>
          </cell>
          <cell r="I121" t="str">
            <v>0548-27-2141</v>
          </cell>
          <cell r="J121" t="str">
            <v>27-3314</v>
          </cell>
        </row>
        <row r="122">
          <cell r="A122">
            <v>121</v>
          </cell>
          <cell r="B122" t="str">
            <v>矢崎部品㈱ 大東工場</v>
          </cell>
          <cell r="C122" t="str">
            <v>矢崎部品㈱ 大東工場</v>
          </cell>
          <cell r="D122" t="str">
            <v>品質管理チーム</v>
          </cell>
          <cell r="E122" t="str">
            <v>437-1421</v>
          </cell>
          <cell r="F122" t="str">
            <v>伊藤　学</v>
          </cell>
          <cell r="G122" t="str">
            <v>437-1421</v>
          </cell>
          <cell r="H122" t="str">
            <v>掛川市大坂６５３－２</v>
          </cell>
          <cell r="I122" t="str">
            <v>0537-72-5712</v>
          </cell>
          <cell r="J122" t="str">
            <v>72-5585</v>
          </cell>
        </row>
        <row r="123">
          <cell r="A123">
            <v>122</v>
          </cell>
          <cell r="B123" t="str">
            <v>矢崎部品㈱　大浜工場</v>
          </cell>
          <cell r="C123" t="str">
            <v>矢崎部品㈱　大浜工場</v>
          </cell>
          <cell r="D123" t="str">
            <v>ＮＹＳ推進事務局　改善推進チーム</v>
          </cell>
          <cell r="E123" t="str">
            <v>437-1494</v>
          </cell>
          <cell r="F123" t="str">
            <v>松下　弥生</v>
          </cell>
          <cell r="G123" t="str">
            <v>437-1494</v>
          </cell>
          <cell r="H123" t="str">
            <v>掛川市国包１３６０</v>
          </cell>
          <cell r="I123" t="str">
            <v>0537-72-2110</v>
          </cell>
          <cell r="J123" t="str">
            <v>72-5203</v>
          </cell>
        </row>
        <row r="124">
          <cell r="A124">
            <v>123</v>
          </cell>
          <cell r="B124" t="str">
            <v>ＮＴＮ㈱　磐田製作所</v>
          </cell>
          <cell r="C124" t="str">
            <v>ＮＴＮ㈱　磐田製作所</v>
          </cell>
          <cell r="D124" t="str">
            <v>もの造りセンター　企画推進課</v>
          </cell>
          <cell r="E124" t="str">
            <v>438-8510</v>
          </cell>
          <cell r="F124" t="str">
            <v>和田　京子</v>
          </cell>
          <cell r="G124" t="str">
            <v>438-8510</v>
          </cell>
          <cell r="H124" t="str">
            <v>磐田市東貝塚１５７８</v>
          </cell>
          <cell r="I124" t="str">
            <v>0538-37-8190</v>
          </cell>
          <cell r="J124" t="str">
            <v>37-8529</v>
          </cell>
        </row>
        <row r="125">
          <cell r="A125">
            <v>124</v>
          </cell>
          <cell r="B125" t="str">
            <v>アストム㈱</v>
          </cell>
          <cell r="C125" t="str">
            <v>アストム㈱</v>
          </cell>
          <cell r="D125" t="str">
            <v>品質保証課</v>
          </cell>
          <cell r="E125" t="str">
            <v>主任</v>
          </cell>
          <cell r="F125" t="str">
            <v>百鬼　典子</v>
          </cell>
          <cell r="G125" t="str">
            <v>438-0233</v>
          </cell>
          <cell r="H125" t="str">
            <v>磐田市駒場７０６０</v>
          </cell>
          <cell r="I125" t="str">
            <v>0538-66-8725</v>
          </cell>
        </row>
        <row r="126">
          <cell r="A126">
            <v>125</v>
          </cell>
          <cell r="B126" t="str">
            <v>日東工業㈱　菊川工場</v>
          </cell>
          <cell r="C126" t="str">
            <v>日東工業㈱　菊川工場</v>
          </cell>
          <cell r="D126" t="str">
            <v>品質管理課</v>
          </cell>
          <cell r="E126" t="str">
            <v>課長</v>
          </cell>
          <cell r="F126" t="str">
            <v>若杉　　恵</v>
          </cell>
          <cell r="G126" t="str">
            <v>439-0037</v>
          </cell>
          <cell r="H126" t="str">
            <v>菊川市西方３</v>
          </cell>
          <cell r="I126" t="str">
            <v>0537-35-3699</v>
          </cell>
          <cell r="J126" t="str">
            <v>36-4120</v>
          </cell>
        </row>
        <row r="127">
          <cell r="A127">
            <v>126</v>
          </cell>
          <cell r="B127" t="str">
            <v>ポーラ化成工業（株）袋井工場</v>
          </cell>
          <cell r="C127" t="str">
            <v>ポーラ化成工業（株）袋井工場</v>
          </cell>
          <cell r="D127" t="str">
            <v>総務課</v>
          </cell>
          <cell r="E127">
            <v>126</v>
          </cell>
          <cell r="F127" t="str">
            <v>八木　孝子</v>
          </cell>
          <cell r="G127" t="str">
            <v>437-8765</v>
          </cell>
          <cell r="H127" t="str">
            <v>袋井市愛野１２３４</v>
          </cell>
          <cell r="I127" t="str">
            <v>0538-42-7112</v>
          </cell>
          <cell r="J127" t="str">
            <v>43-2218</v>
          </cell>
        </row>
        <row r="128">
          <cell r="A128">
            <v>127</v>
          </cell>
          <cell r="B128" t="str">
            <v>㈱榛葉鉄工所</v>
          </cell>
          <cell r="C128" t="str">
            <v>㈱榛葉鉄工所</v>
          </cell>
          <cell r="D128" t="str">
            <v>榛葉　貴博</v>
          </cell>
          <cell r="E128" t="str">
            <v>取締役</v>
          </cell>
          <cell r="F128" t="str">
            <v>榛葉　貴博</v>
          </cell>
          <cell r="G128" t="str">
            <v>436-0006</v>
          </cell>
          <cell r="H128" t="str">
            <v>掛川市本所650</v>
          </cell>
          <cell r="I128" t="str">
            <v>0537-27-0721</v>
          </cell>
          <cell r="J128" t="str">
            <v>27-1360</v>
          </cell>
        </row>
        <row r="129">
          <cell r="A129">
            <v>128</v>
          </cell>
          <cell r="B129" t="str">
            <v>中山　文子</v>
          </cell>
          <cell r="C129" t="str">
            <v>431-0403</v>
          </cell>
          <cell r="D129" t="str">
            <v>湖西市大知波333-98</v>
          </cell>
          <cell r="E129" t="str">
            <v>0535-78-1422</v>
          </cell>
          <cell r="F129" t="str">
            <v>中山　文子</v>
          </cell>
          <cell r="G129" t="str">
            <v>431-0403</v>
          </cell>
          <cell r="H129" t="str">
            <v>湖西市大知波333-98</v>
          </cell>
          <cell r="I129" t="str">
            <v>0535-78-1422</v>
          </cell>
        </row>
        <row r="130">
          <cell r="A130">
            <v>129</v>
          </cell>
          <cell r="B130" t="str">
            <v>㈲サーブ</v>
          </cell>
          <cell r="C130" t="str">
            <v>㈲サーブ</v>
          </cell>
          <cell r="D130" t="str">
            <v>斉藤　不二雄</v>
          </cell>
          <cell r="E130" t="str">
            <v>工場長</v>
          </cell>
          <cell r="F130" t="str">
            <v>斉藤　不二雄</v>
          </cell>
          <cell r="G130" t="str">
            <v>431-0425</v>
          </cell>
          <cell r="H130" t="str">
            <v>湖西市梅田390</v>
          </cell>
          <cell r="I130" t="str">
            <v>053-577-2626</v>
          </cell>
        </row>
        <row r="131">
          <cell r="A131">
            <v>130</v>
          </cell>
          <cell r="B131" t="str">
            <v>Continental Teves（日清紡浜北精機工場内）</v>
          </cell>
          <cell r="C131" t="str">
            <v>Continental Teves（日清紡浜北精機工場内）</v>
          </cell>
          <cell r="D131" t="str">
            <v>製造課</v>
          </cell>
          <cell r="E131" t="str">
            <v>434-0012</v>
          </cell>
          <cell r="F131" t="str">
            <v>森　邦明</v>
          </cell>
          <cell r="G131" t="str">
            <v>434-0012</v>
          </cell>
          <cell r="H131" t="str">
            <v>浜松市浜北区中瀬８０００</v>
          </cell>
          <cell r="I131" t="str">
            <v>053-588-3372</v>
          </cell>
          <cell r="J131" t="str">
            <v>588-5110</v>
          </cell>
        </row>
        <row r="132">
          <cell r="A132">
            <v>131</v>
          </cell>
          <cell r="B132" t="str">
            <v>アマノ株式会社　細江事業所</v>
          </cell>
          <cell r="C132" t="str">
            <v>アマノ株式会社　細江事業所</v>
          </cell>
          <cell r="D132" t="str">
            <v>総務部</v>
          </cell>
          <cell r="E132" t="str">
            <v>431-1305</v>
          </cell>
          <cell r="F132" t="str">
            <v>本田　泰菜</v>
          </cell>
          <cell r="G132" t="str">
            <v>431-1305</v>
          </cell>
          <cell r="H132" t="str">
            <v>浜松市北区細江町気賀8123番地</v>
          </cell>
          <cell r="I132" t="str">
            <v>053-522-0951</v>
          </cell>
          <cell r="J132" t="str">
            <v>053-527-0002</v>
          </cell>
        </row>
        <row r="133">
          <cell r="A133">
            <v>132</v>
          </cell>
          <cell r="B133" t="str">
            <v>スズキ（株）研修センター</v>
          </cell>
          <cell r="C133" t="str">
            <v>スズキ（株）研修センター</v>
          </cell>
          <cell r="D133" t="str">
            <v>人事部　研修センター</v>
          </cell>
          <cell r="E133" t="str">
            <v>431-2202</v>
          </cell>
          <cell r="F133" t="str">
            <v>鈴木　洋次</v>
          </cell>
          <cell r="G133" t="str">
            <v>431-2202</v>
          </cell>
          <cell r="H133" t="str">
            <v>浜松市北区引佐町川名２０－４０</v>
          </cell>
          <cell r="I133" t="str">
            <v>053－544－1122</v>
          </cell>
          <cell r="J133" t="str">
            <v>053-544-1125</v>
          </cell>
        </row>
        <row r="134">
          <cell r="A134">
            <v>133</v>
          </cell>
          <cell r="B134" t="str">
            <v>スズキ㈱</v>
          </cell>
          <cell r="C134" t="str">
            <v>スズキ㈱</v>
          </cell>
          <cell r="D134" t="str">
            <v>第一生産技術部</v>
          </cell>
          <cell r="E134" t="str">
            <v>部長</v>
          </cell>
          <cell r="F134" t="str">
            <v>袴田　和男</v>
          </cell>
          <cell r="G134" t="str">
            <v>432-8611</v>
          </cell>
          <cell r="H134" t="str">
            <v>浜松市南区高塚３００</v>
          </cell>
          <cell r="I134" t="str">
            <v>053-440-2504</v>
          </cell>
        </row>
        <row r="135">
          <cell r="A135">
            <v>134</v>
          </cell>
          <cell r="B135" t="str">
            <v>スズキ協力協同組合</v>
          </cell>
          <cell r="C135" t="str">
            <v>スズキ協力協同組合</v>
          </cell>
          <cell r="D135" t="str">
            <v>中村　正誼</v>
          </cell>
          <cell r="E135" t="str">
            <v>専務理事、事務局長</v>
          </cell>
          <cell r="F135" t="str">
            <v>中村　正誼</v>
          </cell>
          <cell r="G135" t="str">
            <v>431-0201</v>
          </cell>
          <cell r="H135" t="str">
            <v>浜松市西区篠原町21339しのはらﾌﾟﾗｻﾞ４Ｆ</v>
          </cell>
          <cell r="I135" t="str">
            <v>053-447-4027</v>
          </cell>
          <cell r="J135" t="str">
            <v>053-447-5440</v>
          </cell>
        </row>
        <row r="136">
          <cell r="A136">
            <v>135</v>
          </cell>
          <cell r="B136" t="str">
            <v>テイ・エス・テック㈱　浜松工場</v>
          </cell>
          <cell r="C136" t="str">
            <v>テイ・エス・テック㈱　浜松工場</v>
          </cell>
          <cell r="D136" t="str">
            <v>品質課</v>
          </cell>
          <cell r="E136">
            <v>135</v>
          </cell>
          <cell r="F136" t="str">
            <v>小栗　俊郎</v>
          </cell>
          <cell r="G136" t="str">
            <v>434-0025</v>
          </cell>
          <cell r="H136" t="str">
            <v>浜松市浜北区善地３５８</v>
          </cell>
          <cell r="I136" t="str">
            <v>053-587-1433</v>
          </cell>
          <cell r="J136" t="str">
            <v>587-0625</v>
          </cell>
        </row>
        <row r="137">
          <cell r="A137">
            <v>136</v>
          </cell>
          <cell r="B137" t="str">
            <v>岡本プレス工業㈱</v>
          </cell>
          <cell r="C137" t="str">
            <v>岡本プレス工業㈱</v>
          </cell>
          <cell r="D137" t="str">
            <v>管理部</v>
          </cell>
          <cell r="E137" t="str">
            <v>431-3125</v>
          </cell>
          <cell r="F137" t="str">
            <v>中村　富年</v>
          </cell>
          <cell r="G137" t="str">
            <v>431-3125</v>
          </cell>
          <cell r="H137" t="str">
            <v>浜松市中区高丘東３－３－２４</v>
          </cell>
          <cell r="I137" t="str">
            <v>053-436-2201</v>
          </cell>
          <cell r="J137" t="str">
            <v>436-5384</v>
          </cell>
        </row>
        <row r="138">
          <cell r="A138">
            <v>137</v>
          </cell>
          <cell r="B138" t="str">
            <v>㈱アツミテック</v>
          </cell>
          <cell r="C138" t="str">
            <v>㈱アツミテック</v>
          </cell>
          <cell r="D138" t="str">
            <v>管理部経理BL</v>
          </cell>
          <cell r="E138" t="str">
            <v>主任</v>
          </cell>
          <cell r="F138" t="str">
            <v>神村　知宏</v>
          </cell>
          <cell r="G138" t="str">
            <v>431-0192</v>
          </cell>
          <cell r="H138" t="str">
            <v>浜松市西区雄踏町宇布見７１１１</v>
          </cell>
          <cell r="I138" t="str">
            <v>053-592-8601</v>
          </cell>
          <cell r="J138" t="str">
            <v>592-8630</v>
          </cell>
        </row>
        <row r="139">
          <cell r="A139">
            <v>138</v>
          </cell>
          <cell r="B139" t="str">
            <v>㈱エフ・シー・シー　パーツセンター</v>
          </cell>
          <cell r="C139" t="str">
            <v>㈱エフ・シー・シー　パーツセンター</v>
          </cell>
          <cell r="D139" t="str">
            <v>第一技術</v>
          </cell>
          <cell r="E139" t="str">
            <v>MGR</v>
          </cell>
          <cell r="F139" t="str">
            <v>中村　静</v>
          </cell>
          <cell r="G139" t="str">
            <v>431-1300</v>
          </cell>
          <cell r="H139" t="str">
            <v>浜松市北区細江町テクノランド7000－78</v>
          </cell>
          <cell r="I139" t="str">
            <v>053-523-3550</v>
          </cell>
          <cell r="J139" t="str">
            <v>523-3555</v>
          </cell>
        </row>
        <row r="140">
          <cell r="A140">
            <v>139</v>
          </cell>
          <cell r="B140" t="str">
            <v>㈱エム・エス・ディ</v>
          </cell>
          <cell r="C140" t="str">
            <v>㈱エム・エス・ディ</v>
          </cell>
          <cell r="D140" t="str">
            <v>事業企画課　企画係</v>
          </cell>
          <cell r="E140" t="str">
            <v>ＱＣ担当</v>
          </cell>
          <cell r="F140" t="str">
            <v>弥田　俊明</v>
          </cell>
          <cell r="G140" t="str">
            <v>431-3423</v>
          </cell>
          <cell r="H140" t="str">
            <v>浜松市天竜区渡ヶ島１５００</v>
          </cell>
          <cell r="I140" t="str">
            <v>0539-25-5101</v>
          </cell>
          <cell r="J140" t="str">
            <v>25-5108</v>
          </cell>
        </row>
        <row r="141">
          <cell r="A141">
            <v>140</v>
          </cell>
          <cell r="B141" t="str">
            <v>㈱オートサービス湖西</v>
          </cell>
          <cell r="C141" t="str">
            <v>㈱オートサービス湖西</v>
          </cell>
          <cell r="D141" t="str">
            <v>431-0422</v>
          </cell>
          <cell r="E141" t="str">
            <v>湖西市岡崎2051</v>
          </cell>
          <cell r="F141" t="str">
            <v>遠藤　邦彦</v>
          </cell>
          <cell r="G141" t="str">
            <v>431-0422</v>
          </cell>
          <cell r="H141" t="str">
            <v>湖西市岡崎2051</v>
          </cell>
          <cell r="I141" t="str">
            <v>053-573-2111</v>
          </cell>
          <cell r="J141" t="str">
            <v>573-2113</v>
          </cell>
        </row>
        <row r="142">
          <cell r="A142">
            <v>141</v>
          </cell>
          <cell r="B142" t="str">
            <v>㈱スミテック</v>
          </cell>
          <cell r="C142" t="str">
            <v>㈱スミテック</v>
          </cell>
          <cell r="D142" t="str">
            <v>開発グループ</v>
          </cell>
          <cell r="E142" t="str">
            <v>リーダー</v>
          </cell>
          <cell r="F142" t="str">
            <v>野口　宏海</v>
          </cell>
          <cell r="G142" t="str">
            <v>431-2222</v>
          </cell>
          <cell r="H142" t="str">
            <v>浜松市北区引佐町黒渕44</v>
          </cell>
          <cell r="I142" t="str">
            <v>053-542-0330</v>
          </cell>
          <cell r="J142" t="str">
            <v>053-542-0163</v>
          </cell>
        </row>
        <row r="143">
          <cell r="A143">
            <v>142</v>
          </cell>
          <cell r="B143" t="str">
            <v>㈱ベルソニカ</v>
          </cell>
          <cell r="C143" t="str">
            <v>㈱ベルソニカ</v>
          </cell>
          <cell r="D143" t="str">
            <v>ＢPＳ事務局</v>
          </cell>
          <cell r="E143">
            <v>142</v>
          </cell>
          <cell r="F143" t="str">
            <v>鈴木　克弥</v>
          </cell>
          <cell r="G143" t="str">
            <v>431-0443</v>
          </cell>
          <cell r="H143" t="str">
            <v>湖西市山口630-18</v>
          </cell>
          <cell r="I143" t="str">
            <v>053-576-1546</v>
          </cell>
          <cell r="J143" t="str">
            <v>053-576-3422</v>
          </cell>
        </row>
        <row r="144">
          <cell r="A144">
            <v>143</v>
          </cell>
          <cell r="B144" t="str">
            <v>㈱ユタカ技研  豊製作所</v>
          </cell>
          <cell r="C144" t="str">
            <v>㈱ユタカ技研  豊製作所</v>
          </cell>
          <cell r="D144" t="str">
            <v>総務部　人材開発ＢＬ</v>
          </cell>
          <cell r="E144" t="str">
            <v>ﾌﾞﾛｯｸﾘｰﾀﾞｰ</v>
          </cell>
          <cell r="F144" t="str">
            <v>大杉　彰宏</v>
          </cell>
          <cell r="G144" t="str">
            <v>431-3194</v>
          </cell>
          <cell r="H144" t="str">
            <v>浜松市東区豊町５０８－１</v>
          </cell>
          <cell r="I144" t="str">
            <v>053-433-4111</v>
          </cell>
          <cell r="J144" t="str">
            <v>433-8616</v>
          </cell>
        </row>
        <row r="145">
          <cell r="A145">
            <v>144</v>
          </cell>
          <cell r="B145" t="str">
            <v>㈱ユニバンス</v>
          </cell>
          <cell r="C145" t="str">
            <v>㈱ユニバンス</v>
          </cell>
          <cell r="D145" t="str">
            <v>品質保証グループ</v>
          </cell>
          <cell r="E145">
            <v>144</v>
          </cell>
          <cell r="F145" t="str">
            <v>廣田　寿雄</v>
          </cell>
          <cell r="G145" t="str">
            <v>431-0494</v>
          </cell>
          <cell r="H145" t="str">
            <v>湖西市鷲津２４１８</v>
          </cell>
          <cell r="I145" t="str">
            <v>053-576-1318</v>
          </cell>
          <cell r="J145" t="str">
            <v>576-1225</v>
          </cell>
        </row>
        <row r="146">
          <cell r="A146">
            <v>145</v>
          </cell>
          <cell r="B146" t="str">
            <v>㈱小楠金属工業所</v>
          </cell>
          <cell r="C146" t="str">
            <v>㈱小楠金属工業所</v>
          </cell>
          <cell r="D146" t="str">
            <v>品質保証部</v>
          </cell>
          <cell r="E146" t="str">
            <v>部長代理</v>
          </cell>
          <cell r="F146" t="str">
            <v>中島　法夫</v>
          </cell>
          <cell r="G146" t="str">
            <v>431-0201</v>
          </cell>
          <cell r="H146" t="str">
            <v>浜松市西区篠原町１０８３８</v>
          </cell>
          <cell r="I146" t="str">
            <v>053-447-2051</v>
          </cell>
          <cell r="J146" t="str">
            <v>448-0210</v>
          </cell>
        </row>
        <row r="147">
          <cell r="A147">
            <v>146</v>
          </cell>
          <cell r="B147" t="str">
            <v>第一工業㈱</v>
          </cell>
          <cell r="C147" t="str">
            <v>第一工業㈱</v>
          </cell>
          <cell r="D147" t="str">
            <v>総務部　人事課</v>
          </cell>
          <cell r="E147">
            <v>146</v>
          </cell>
          <cell r="F147" t="str">
            <v>増田　孝太</v>
          </cell>
          <cell r="G147" t="str">
            <v>431-3112</v>
          </cell>
          <cell r="H147" t="str">
            <v>浜松市東区大島町９５５ー９</v>
          </cell>
          <cell r="I147" t="str">
            <v>053-433-1111</v>
          </cell>
          <cell r="J147" t="str">
            <v>053-433-1118</v>
          </cell>
        </row>
        <row r="148">
          <cell r="A148">
            <v>147</v>
          </cell>
          <cell r="B148" t="str">
            <v>東洋濾機製造㈱</v>
          </cell>
          <cell r="C148" t="str">
            <v>東洋濾機製造㈱</v>
          </cell>
          <cell r="D148" t="str">
            <v>品質保証室</v>
          </cell>
          <cell r="E148" t="str">
            <v>室長</v>
          </cell>
          <cell r="F148" t="str">
            <v>太田　辰夫</v>
          </cell>
          <cell r="G148" t="str">
            <v>434-0012</v>
          </cell>
          <cell r="H148" t="str">
            <v>浜松市浜北区中瀬７８００</v>
          </cell>
          <cell r="I148" t="str">
            <v>053-588-0982</v>
          </cell>
          <cell r="J148" t="str">
            <v>053-588-2557</v>
          </cell>
        </row>
        <row r="149">
          <cell r="A149">
            <v>148</v>
          </cell>
          <cell r="B149" t="str">
            <v>日本ビニロン株式会社　都田工場</v>
          </cell>
          <cell r="C149" t="str">
            <v>日本ビニロン株式会社　都田工場</v>
          </cell>
          <cell r="D149" t="str">
            <v>都田製造G</v>
          </cell>
          <cell r="E149" t="str">
            <v>431-2103</v>
          </cell>
          <cell r="F149" t="str">
            <v>北川 幸子</v>
          </cell>
          <cell r="G149" t="str">
            <v>431-2103</v>
          </cell>
          <cell r="H149" t="str">
            <v>浜松市北区新都田1-2-12</v>
          </cell>
          <cell r="I149" t="str">
            <v>053-484-1268</v>
          </cell>
          <cell r="J149" t="str">
            <v>053-428-4883</v>
          </cell>
        </row>
        <row r="150">
          <cell r="A150">
            <v>149</v>
          </cell>
          <cell r="B150" t="str">
            <v>入出運送㈱</v>
          </cell>
          <cell r="C150" t="str">
            <v>入出運送㈱</v>
          </cell>
          <cell r="D150" t="str">
            <v>倉庫部　安全推進Ｇ　監査員</v>
          </cell>
          <cell r="E150" t="str">
            <v>取締役部長</v>
          </cell>
          <cell r="F150" t="str">
            <v>鈴木　啓之</v>
          </cell>
          <cell r="G150" t="str">
            <v>431-0301</v>
          </cell>
          <cell r="H150" t="str">
            <v>浜名郡新居町中之郷2850-1</v>
          </cell>
          <cell r="I150" t="str">
            <v>053-574-216１</v>
          </cell>
          <cell r="J150" t="str">
            <v>574-2166</v>
          </cell>
        </row>
        <row r="151">
          <cell r="A151">
            <v>150</v>
          </cell>
          <cell r="B151" t="str">
            <v>八鈴興業㈱</v>
          </cell>
          <cell r="C151" t="str">
            <v>八鈴興業㈱</v>
          </cell>
          <cell r="D151" t="str">
            <v>業務部</v>
          </cell>
          <cell r="E151" t="str">
            <v>業務部長</v>
          </cell>
          <cell r="F151" t="str">
            <v>吉沢　秀典</v>
          </cell>
          <cell r="G151" t="str">
            <v>431-0451</v>
          </cell>
          <cell r="H151" t="str">
            <v>湖西市白須賀東町２９－１－２</v>
          </cell>
          <cell r="I151" t="str">
            <v>053-579-1557</v>
          </cell>
          <cell r="J151" t="str">
            <v>579-1500</v>
          </cell>
        </row>
        <row r="152">
          <cell r="A152">
            <v>151</v>
          </cell>
          <cell r="B152" t="str">
            <v>浜名湖電装㈱</v>
          </cell>
          <cell r="C152" t="str">
            <v>浜名湖電装㈱</v>
          </cell>
          <cell r="D152" t="str">
            <v>製造企画部　品質改善</v>
          </cell>
          <cell r="E152" t="str">
            <v>431-0431</v>
          </cell>
          <cell r="F152" t="str">
            <v>柴田　達男</v>
          </cell>
          <cell r="G152" t="str">
            <v>431-0431</v>
          </cell>
          <cell r="H152" t="str">
            <v>湖西市鷲津１３６</v>
          </cell>
          <cell r="I152" t="str">
            <v>053-576-1331</v>
          </cell>
          <cell r="J152" t="str">
            <v>575-0066</v>
          </cell>
        </row>
        <row r="153">
          <cell r="A153">
            <v>152</v>
          </cell>
          <cell r="B153" t="str">
            <v>浜名部品工業㈱</v>
          </cell>
          <cell r="C153" t="str">
            <v>浜名部品工業㈱</v>
          </cell>
          <cell r="D153" t="str">
            <v>品質保証部品質保証課QC事務局</v>
          </cell>
          <cell r="E153">
            <v>152</v>
          </cell>
          <cell r="F153" t="str">
            <v>水藤　隆詳</v>
          </cell>
          <cell r="G153" t="str">
            <v>431-0431</v>
          </cell>
          <cell r="H153" t="str">
            <v>湖西市鷲津９３３－１</v>
          </cell>
          <cell r="I153" t="str">
            <v>053-576-2204</v>
          </cell>
          <cell r="J153" t="str">
            <v>576-3415</v>
          </cell>
        </row>
        <row r="154">
          <cell r="A154">
            <v>153</v>
          </cell>
          <cell r="B154" t="str">
            <v>富士機工㈱</v>
          </cell>
          <cell r="C154" t="str">
            <v>富士機工㈱</v>
          </cell>
          <cell r="D154" t="str">
            <v>総務人事部</v>
          </cell>
          <cell r="E154" t="str">
            <v>部長</v>
          </cell>
          <cell r="F154" t="str">
            <v>佐々木 勇三</v>
          </cell>
          <cell r="G154" t="str">
            <v>431-0431</v>
          </cell>
          <cell r="H154" t="str">
            <v>湖西市鷲津3131</v>
          </cell>
          <cell r="I154" t="str">
            <v>053-575-2716</v>
          </cell>
          <cell r="J154" t="str">
            <v>575-0114</v>
          </cell>
        </row>
        <row r="155">
          <cell r="A155">
            <v>154</v>
          </cell>
          <cell r="B155" t="str">
            <v>矢崎部品㈱ 鷲津工場</v>
          </cell>
          <cell r="C155" t="str">
            <v>矢崎部品㈱ 鷲津工場</v>
          </cell>
          <cell r="D155" t="str">
            <v>品質管理部 品質管理チーム</v>
          </cell>
          <cell r="E155" t="str">
            <v>主任格</v>
          </cell>
          <cell r="F155" t="str">
            <v>鈴木　美恵子</v>
          </cell>
          <cell r="G155" t="str">
            <v>431-0431</v>
          </cell>
          <cell r="H155" t="str">
            <v>湖西市鷲津１４２４</v>
          </cell>
          <cell r="I155" t="str">
            <v>053-576-0822</v>
          </cell>
          <cell r="J155" t="str">
            <v>575-0616</v>
          </cell>
        </row>
        <row r="156">
          <cell r="A156">
            <v>155</v>
          </cell>
          <cell r="B156" t="str">
            <v>柳川テクノフォージ㈱　引佐工場</v>
          </cell>
          <cell r="C156" t="str">
            <v>柳川テクノフォージ㈱　引佐工場</v>
          </cell>
          <cell r="D156" t="str">
            <v>精鍛３課</v>
          </cell>
          <cell r="E156" t="str">
            <v>課長</v>
          </cell>
          <cell r="F156" t="str">
            <v>森上　友克</v>
          </cell>
          <cell r="G156" t="str">
            <v>431-2212</v>
          </cell>
          <cell r="H156" t="str">
            <v>浜松市北区引佐町井伊谷３９３９</v>
          </cell>
          <cell r="I156" t="str">
            <v>053-542-2201</v>
          </cell>
        </row>
        <row r="157">
          <cell r="A157">
            <v>156</v>
          </cell>
          <cell r="B157" t="str">
            <v>㈱ホンダロジスティクス　静岡事業所</v>
          </cell>
          <cell r="C157" t="str">
            <v>㈱ホンダロジスティクス　静岡事業所</v>
          </cell>
          <cell r="D157" t="str">
            <v>総務課　</v>
          </cell>
          <cell r="E157" t="str">
            <v>433-8117</v>
          </cell>
          <cell r="F157" t="str">
            <v>筒井　克彦</v>
          </cell>
          <cell r="G157" t="str">
            <v>433-8117</v>
          </cell>
          <cell r="H157" t="str">
            <v>浜松市中区高丘東1-13-45</v>
          </cell>
          <cell r="I157" t="str">
            <v>053-436-1551</v>
          </cell>
          <cell r="J157" t="str">
            <v>053-437-1710</v>
          </cell>
        </row>
        <row r="158">
          <cell r="A158">
            <v>157</v>
          </cell>
          <cell r="B158" t="str">
            <v>㈱河合楽器製作所</v>
          </cell>
          <cell r="C158" t="str">
            <v>㈱河合楽器製作所</v>
          </cell>
          <cell r="D158" t="str">
            <v>事業企画部社風改革推進プロ</v>
          </cell>
          <cell r="E158" t="str">
            <v>リーダー</v>
          </cell>
          <cell r="F158" t="str">
            <v>石塚　宏康</v>
          </cell>
          <cell r="G158" t="str">
            <v>430-8665</v>
          </cell>
          <cell r="H158" t="str">
            <v>浜松市中区寺島町２００</v>
          </cell>
          <cell r="I158" t="str">
            <v>053－457－1263</v>
          </cell>
          <cell r="J158" t="str">
            <v>053-457-1250</v>
          </cell>
        </row>
        <row r="159">
          <cell r="A159">
            <v>158</v>
          </cell>
          <cell r="B159" t="str">
            <v>㈱日立ビルシステム　浜松営業所</v>
          </cell>
          <cell r="C159" t="str">
            <v>㈱日立ビルシステム　浜松営業所</v>
          </cell>
          <cell r="D159" t="str">
            <v>浜松第1営業所</v>
          </cell>
          <cell r="E159" t="str">
            <v>430-0926</v>
          </cell>
          <cell r="F159" t="str">
            <v>村地　清</v>
          </cell>
          <cell r="G159" t="str">
            <v>430-0926</v>
          </cell>
          <cell r="H159" t="str">
            <v>浜松市中区砂山町325-34　ニッセイ浜松駅前アネックス８F</v>
          </cell>
          <cell r="I159" t="str">
            <v>053-453-4323</v>
          </cell>
          <cell r="J159" t="str">
            <v>053-455-2367</v>
          </cell>
        </row>
        <row r="160">
          <cell r="A160">
            <v>159</v>
          </cell>
          <cell r="B160" t="str">
            <v>スズキ輸送梱包㈱</v>
          </cell>
          <cell r="C160" t="str">
            <v>スズキ輸送梱包㈱</v>
          </cell>
          <cell r="D160" t="str">
            <v>総務係</v>
          </cell>
          <cell r="E160" t="str">
            <v>432-8064</v>
          </cell>
          <cell r="F160" t="str">
            <v>岡田　　修</v>
          </cell>
          <cell r="G160" t="str">
            <v>432-8064</v>
          </cell>
          <cell r="H160" t="str">
            <v>浜松市南区倉松2633</v>
          </cell>
          <cell r="I160" t="str">
            <v>053-447-4716</v>
          </cell>
        </row>
        <row r="161">
          <cell r="A161">
            <v>160</v>
          </cell>
          <cell r="B161" t="str">
            <v>ネッツトヨタ㈱浜松本部</v>
          </cell>
          <cell r="C161" t="str">
            <v>ネッツトヨタ㈱浜松本部</v>
          </cell>
          <cell r="D161" t="str">
            <v>改善推進本部</v>
          </cell>
          <cell r="E161" t="str">
            <v>435-8551</v>
          </cell>
          <cell r="F161" t="str">
            <v>増濱　幸男</v>
          </cell>
          <cell r="G161" t="str">
            <v>435-8551</v>
          </cell>
          <cell r="H161" t="str">
            <v>浜松市東区和田町809</v>
          </cell>
          <cell r="I161" t="str">
            <v>053-464-2770</v>
          </cell>
        </row>
        <row r="162">
          <cell r="A162">
            <v>161</v>
          </cell>
          <cell r="B162" t="str">
            <v>㈱アーレスティ  ダイモールド浜松</v>
          </cell>
          <cell r="C162" t="str">
            <v>㈱アーレスティ  ダイモールド浜松</v>
          </cell>
          <cell r="D162" t="str">
            <v>品質管理課品質保証係</v>
          </cell>
          <cell r="E162" t="str">
            <v>ＱＣ担当</v>
          </cell>
          <cell r="F162" t="str">
            <v>宮崎　政孝</v>
          </cell>
          <cell r="G162" t="str">
            <v>431-1104</v>
          </cell>
          <cell r="H162" t="str">
            <v>浜松市西区桜台5-3-10</v>
          </cell>
          <cell r="I162" t="str">
            <v>053-436-1711</v>
          </cell>
          <cell r="J162" t="str">
            <v>436-6133</v>
          </cell>
        </row>
        <row r="163">
          <cell r="A163">
            <v>162</v>
          </cell>
          <cell r="B163" t="str">
            <v>㈱アーレスティ  浜松工場</v>
          </cell>
          <cell r="C163" t="str">
            <v>㈱アーレスティ  浜松工場</v>
          </cell>
          <cell r="D163" t="str">
            <v>業務管理課　経理</v>
          </cell>
          <cell r="E163">
            <v>162</v>
          </cell>
          <cell r="F163" t="str">
            <v>石川　隆鳥</v>
          </cell>
          <cell r="G163" t="str">
            <v>433-8520</v>
          </cell>
          <cell r="H163" t="str">
            <v>浜松市中区小豆餅４－１４－１</v>
          </cell>
          <cell r="I163" t="str">
            <v>053-436-2111</v>
          </cell>
          <cell r="J163" t="str">
            <v>436-7483</v>
          </cell>
        </row>
        <row r="164">
          <cell r="A164">
            <v>163</v>
          </cell>
          <cell r="B164" t="str">
            <v>㈱アルテックス</v>
          </cell>
          <cell r="C164" t="str">
            <v>㈱アルテックス</v>
          </cell>
          <cell r="D164" t="str">
            <v>品質保証部</v>
          </cell>
          <cell r="E164" t="str">
            <v>434-0013</v>
          </cell>
          <cell r="F164" t="str">
            <v>黒柳　雅之</v>
          </cell>
          <cell r="G164" t="str">
            <v>434-0013</v>
          </cell>
          <cell r="H164" t="str">
            <v>浜松市浜北区永島521</v>
          </cell>
          <cell r="I164" t="str">
            <v>053-586-6116</v>
          </cell>
          <cell r="J164" t="str">
            <v>053-586-4621</v>
          </cell>
        </row>
        <row r="165">
          <cell r="A165">
            <v>164</v>
          </cell>
          <cell r="B165" t="str">
            <v>㈱ソミック石川</v>
          </cell>
          <cell r="C165" t="str">
            <v>㈱ソミック石川</v>
          </cell>
          <cell r="D165" t="str">
            <v>総務部　人財育成Ｇ</v>
          </cell>
          <cell r="E165" t="str">
            <v>435-8560</v>
          </cell>
          <cell r="F165" t="str">
            <v>立石　正行</v>
          </cell>
          <cell r="G165" t="str">
            <v>435-8560</v>
          </cell>
          <cell r="H165" t="str">
            <v>浜松市南区古川町５００</v>
          </cell>
          <cell r="I165" t="str">
            <v>053-425-2111</v>
          </cell>
          <cell r="J165" t="str">
            <v>425-5611</v>
          </cell>
        </row>
        <row r="166">
          <cell r="A166">
            <v>165</v>
          </cell>
          <cell r="B166" t="str">
            <v>㈱リズム</v>
          </cell>
          <cell r="C166" t="str">
            <v>㈱リズム</v>
          </cell>
          <cell r="D166" t="str">
            <v>リズムウエイ推進室</v>
          </cell>
          <cell r="E166" t="str">
            <v>430-0831</v>
          </cell>
          <cell r="F166" t="str">
            <v>安藤　和親</v>
          </cell>
          <cell r="G166" t="str">
            <v>430-0831</v>
          </cell>
          <cell r="H166" t="str">
            <v>浜松市南区御給町２８３－３</v>
          </cell>
          <cell r="I166" t="str">
            <v>053-462-2144</v>
          </cell>
          <cell r="J166" t="str">
            <v>053-426-2150</v>
          </cell>
        </row>
        <row r="167">
          <cell r="A167">
            <v>166</v>
          </cell>
          <cell r="B167" t="str">
            <v>共和レザー㈱</v>
          </cell>
          <cell r="C167" t="str">
            <v>共和レザー㈱</v>
          </cell>
          <cell r="D167" t="str">
            <v>生産管理部</v>
          </cell>
          <cell r="E167" t="str">
            <v>430-0822</v>
          </cell>
          <cell r="F167" t="str">
            <v>栗田　博之</v>
          </cell>
          <cell r="G167" t="str">
            <v>430-0822</v>
          </cell>
          <cell r="H167" t="str">
            <v>浜松市東町738-2</v>
          </cell>
          <cell r="I167" t="str">
            <v>053-426-1399</v>
          </cell>
          <cell r="J167" t="str">
            <v>053-425-4166</v>
          </cell>
        </row>
        <row r="168">
          <cell r="A168">
            <v>167</v>
          </cell>
          <cell r="B168" t="str">
            <v>金田工業㈱</v>
          </cell>
          <cell r="C168" t="str">
            <v>金田工業㈱</v>
          </cell>
          <cell r="D168" t="str">
            <v>総務課</v>
          </cell>
          <cell r="E168" t="str">
            <v>指導員</v>
          </cell>
          <cell r="F168" t="str">
            <v>町田　直也</v>
          </cell>
          <cell r="G168" t="str">
            <v>433-8117</v>
          </cell>
          <cell r="H168" t="str">
            <v>浜松市中区高丘東３－１８－５</v>
          </cell>
          <cell r="I168" t="str">
            <v>053-436-1211</v>
          </cell>
          <cell r="J168" t="str">
            <v>436-2941</v>
          </cell>
        </row>
        <row r="169">
          <cell r="A169">
            <v>168</v>
          </cell>
          <cell r="B169" t="str">
            <v>犬塚中小企業診断士事務所</v>
          </cell>
          <cell r="C169" t="str">
            <v>犬塚中小企業診断士事務所</v>
          </cell>
          <cell r="D169">
            <v>168</v>
          </cell>
          <cell r="E169" t="str">
            <v>所長</v>
          </cell>
          <cell r="F169" t="str">
            <v>犬塚　幸男</v>
          </cell>
          <cell r="G169" t="str">
            <v>432-8012</v>
          </cell>
          <cell r="H169" t="str">
            <v>浜松市中区布橋１－１５－１２</v>
          </cell>
          <cell r="I169" t="str">
            <v>053-471-1393</v>
          </cell>
          <cell r="J169" t="str">
            <v>471-1393</v>
          </cell>
        </row>
        <row r="170">
          <cell r="A170">
            <v>169</v>
          </cell>
          <cell r="B170" t="str">
            <v>航空自衛隊</v>
          </cell>
          <cell r="C170" t="str">
            <v>航空自衛隊</v>
          </cell>
          <cell r="D170" t="str">
            <v>高射教導隊　第1教導隊</v>
          </cell>
          <cell r="E170" t="str">
            <v>整備小隊長</v>
          </cell>
          <cell r="F170" t="str">
            <v>北　有光</v>
          </cell>
          <cell r="G170" t="str">
            <v>432-8001</v>
          </cell>
          <cell r="H170" t="str">
            <v>浜松市西区西山町無番地</v>
          </cell>
          <cell r="I170" t="str">
            <v>053-472-1111</v>
          </cell>
          <cell r="J170">
            <v>0</v>
          </cell>
        </row>
        <row r="171">
          <cell r="A171">
            <v>170</v>
          </cell>
          <cell r="B171" t="str">
            <v>社会保険浜松病院</v>
          </cell>
          <cell r="C171" t="str">
            <v>社会保険浜松病院</v>
          </cell>
          <cell r="D171" t="str">
            <v>事務局</v>
          </cell>
          <cell r="E171" t="str">
            <v>430-0856</v>
          </cell>
          <cell r="F171" t="str">
            <v>倉田　恵夫</v>
          </cell>
          <cell r="G171" t="str">
            <v>430-0856</v>
          </cell>
          <cell r="H171" t="str">
            <v>浜松市中区中島１－８－１</v>
          </cell>
          <cell r="I171" t="str">
            <v>053-461-4133</v>
          </cell>
        </row>
        <row r="172">
          <cell r="A172">
            <v>171</v>
          </cell>
          <cell r="B172" t="str">
            <v>沢根スプリング㈱</v>
          </cell>
          <cell r="C172" t="str">
            <v>沢根スプリング㈱</v>
          </cell>
          <cell r="D172" t="str">
            <v>品質課</v>
          </cell>
          <cell r="E172" t="str">
            <v>課長</v>
          </cell>
          <cell r="F172" t="str">
            <v>大城　尹以</v>
          </cell>
          <cell r="G172" t="str">
            <v>432-8063</v>
          </cell>
          <cell r="H172" t="str">
            <v>浜松市南区小沢渡町１３５６</v>
          </cell>
          <cell r="I172" t="str">
            <v>053-447-3451</v>
          </cell>
          <cell r="J172" t="str">
            <v>448-8298</v>
          </cell>
        </row>
        <row r="173">
          <cell r="A173">
            <v>172</v>
          </cell>
          <cell r="B173" t="str">
            <v>日通商事㈱浜松ＬＳセンター</v>
          </cell>
          <cell r="C173" t="str">
            <v>日通商事㈱浜松ＬＳセンター</v>
          </cell>
          <cell r="D173" t="str">
            <v>生産管理課</v>
          </cell>
          <cell r="E173" t="str">
            <v>課長</v>
          </cell>
          <cell r="F173" t="str">
            <v>波多野　邦也</v>
          </cell>
          <cell r="G173" t="str">
            <v>433-8117</v>
          </cell>
          <cell r="H173" t="str">
            <v>浜松市中区高丘東1-10-37</v>
          </cell>
          <cell r="I173" t="str">
            <v>053-436-1011</v>
          </cell>
          <cell r="J173" t="str">
            <v>437-6627</v>
          </cell>
        </row>
        <row r="174">
          <cell r="A174">
            <v>173</v>
          </cell>
          <cell r="B174" t="str">
            <v>八千代工業株式会社</v>
          </cell>
          <cell r="C174" t="str">
            <v>八千代工業株式会社</v>
          </cell>
          <cell r="D174" t="str">
            <v>浜松事業所</v>
          </cell>
          <cell r="E174" t="str">
            <v>431-1102</v>
          </cell>
          <cell r="F174" t="str">
            <v>雪山　勝彦</v>
          </cell>
          <cell r="G174" t="str">
            <v>431-1102</v>
          </cell>
          <cell r="H174" t="str">
            <v>浜松市西区大山町4092</v>
          </cell>
          <cell r="I174" t="str">
            <v>053-436-2371</v>
          </cell>
          <cell r="J174" t="str">
            <v>053-436-2150</v>
          </cell>
        </row>
        <row r="175">
          <cell r="A175">
            <v>174</v>
          </cell>
          <cell r="B175" t="str">
            <v>本田技研工業㈱　浜松製作所</v>
          </cell>
          <cell r="C175" t="str">
            <v>本田技研工業㈱　浜松製作所</v>
          </cell>
          <cell r="D175" t="str">
            <v>事業管理部 総務ﾌﾞﾛｯｸ</v>
          </cell>
          <cell r="E175" t="str">
            <v>技術主任</v>
          </cell>
          <cell r="F175" t="str">
            <v>前田　泉</v>
          </cell>
          <cell r="G175" t="str">
            <v>433-8501</v>
          </cell>
          <cell r="H175" t="str">
            <v>浜松市中区葵東１－１３－１</v>
          </cell>
          <cell r="I175" t="str">
            <v>053-439-2097</v>
          </cell>
          <cell r="J175" t="str">
            <v>439-2550</v>
          </cell>
        </row>
        <row r="176">
          <cell r="A176">
            <v>175</v>
          </cell>
          <cell r="B176" t="str">
            <v>矢崎計器㈱　天竜工場　</v>
          </cell>
          <cell r="C176" t="str">
            <v>矢崎計器㈱　天竜工場　</v>
          </cell>
          <cell r="D176" t="str">
            <v>ＮＹＳ推進事務局</v>
          </cell>
          <cell r="E176" t="str">
            <v>主管</v>
          </cell>
          <cell r="F176" t="str">
            <v>鶴田　准右</v>
          </cell>
          <cell r="G176" t="str">
            <v>431-3393</v>
          </cell>
          <cell r="H176" t="str">
            <v>浜松市天竜区二俣町南鹿島２３</v>
          </cell>
          <cell r="I176" t="str">
            <v>0539-25-4160</v>
          </cell>
          <cell r="J176" t="str">
            <v>0539-25-4160</v>
          </cell>
        </row>
        <row r="177">
          <cell r="A177">
            <v>176</v>
          </cell>
          <cell r="B177" t="str">
            <v>㈱ニッソーサービス</v>
          </cell>
          <cell r="C177" t="str">
            <v>㈱ニッソーサービス</v>
          </cell>
          <cell r="D177" t="str">
            <v>技術部門</v>
          </cell>
          <cell r="E177" t="str">
            <v>支社長</v>
          </cell>
          <cell r="F177" t="str">
            <v>小幡　治征</v>
          </cell>
          <cell r="G177" t="str">
            <v>471-0025</v>
          </cell>
          <cell r="H177" t="str">
            <v>愛知県豊田市西町３－２６</v>
          </cell>
          <cell r="I177" t="str">
            <v>0565－37－3339</v>
          </cell>
        </row>
        <row r="178">
          <cell r="A178">
            <v>177</v>
          </cell>
          <cell r="B178" t="str">
            <v>㈱日本自動車部品総合研究所</v>
          </cell>
          <cell r="C178" t="str">
            <v>㈱日本自動車部品総合研究所</v>
          </cell>
          <cell r="D178" t="str">
            <v>総研部　試験課</v>
          </cell>
          <cell r="E178" t="str">
            <v>445-0012</v>
          </cell>
          <cell r="F178" t="str">
            <v>鳥越　圭一郎</v>
          </cell>
          <cell r="G178" t="str">
            <v>445-0012</v>
          </cell>
          <cell r="H178" t="str">
            <v>愛知県西尾市下羽角町岩谷14番地</v>
          </cell>
          <cell r="I178" t="str">
            <v>0563-55-1835</v>
          </cell>
          <cell r="J178" t="str">
            <v>0563-55-1899</v>
          </cell>
        </row>
        <row r="179">
          <cell r="A179">
            <v>178</v>
          </cell>
          <cell r="B179" t="str">
            <v>アクテバ研究所</v>
          </cell>
          <cell r="C179" t="str">
            <v>アクテバ研究所</v>
          </cell>
          <cell r="D179" t="str">
            <v>444-2149</v>
          </cell>
          <cell r="E179" t="str">
            <v>愛知県岡崎市細川町字鳥ｹ根１７－２８</v>
          </cell>
          <cell r="F179" t="str">
            <v>藤川　篤信</v>
          </cell>
          <cell r="G179" t="str">
            <v>444-2149</v>
          </cell>
          <cell r="H179" t="str">
            <v>愛知県岡崎市細川町字鳥ｹ根１７－２８</v>
          </cell>
          <cell r="I179" t="str">
            <v>0564－45－2895</v>
          </cell>
        </row>
        <row r="180">
          <cell r="A180">
            <v>179</v>
          </cell>
          <cell r="B180" t="str">
            <v>イビデン㈱</v>
          </cell>
          <cell r="C180" t="str">
            <v>イビデン㈱</v>
          </cell>
          <cell r="D180" t="str">
            <v>業務改革推進本部　TPM推進室　品質ｼｽﾃﾑG</v>
          </cell>
          <cell r="E180" t="str">
            <v>503-8503</v>
          </cell>
          <cell r="F180" t="str">
            <v>猪飼　一仁</v>
          </cell>
          <cell r="G180" t="str">
            <v>503-8503</v>
          </cell>
          <cell r="H180" t="str">
            <v>大垣市青柳町300</v>
          </cell>
          <cell r="I180" t="str">
            <v>0584-89-9532</v>
          </cell>
        </row>
        <row r="181">
          <cell r="A181">
            <v>180</v>
          </cell>
          <cell r="B181" t="str">
            <v>オーエスジー㈱</v>
          </cell>
          <cell r="C181" t="str">
            <v>オーエスジー㈱</v>
          </cell>
          <cell r="D181" t="str">
            <v>品質保証室　QPC推進チーム</v>
          </cell>
          <cell r="E181" t="str">
            <v>442-8544</v>
          </cell>
          <cell r="F181" t="str">
            <v>近田　政雄</v>
          </cell>
          <cell r="G181" t="str">
            <v>442-8544</v>
          </cell>
          <cell r="H181" t="str">
            <v>愛知県豊川市本野ヶ原1-15</v>
          </cell>
          <cell r="I181" t="str">
            <v>0533-84-8929</v>
          </cell>
          <cell r="J181" t="str">
            <v>0533-84-8952</v>
          </cell>
        </row>
        <row r="182">
          <cell r="A182">
            <v>181</v>
          </cell>
          <cell r="B182" t="str">
            <v>ケンコーマヨネーズ㈱</v>
          </cell>
          <cell r="C182" t="str">
            <v>ケンコーマヨネーズ㈱</v>
          </cell>
          <cell r="D182" t="str">
            <v>品質保証部</v>
          </cell>
          <cell r="E182" t="str">
            <v>243-0801</v>
          </cell>
          <cell r="F182" t="str">
            <v>荒井　幸一郎</v>
          </cell>
          <cell r="G182" t="str">
            <v>243-0801</v>
          </cell>
          <cell r="H182" t="str">
            <v>神奈川県厚木市上依知</v>
          </cell>
          <cell r="I182" t="str">
            <v>046－286－1831</v>
          </cell>
        </row>
        <row r="183">
          <cell r="A183">
            <v>182</v>
          </cell>
          <cell r="B183" t="str">
            <v>トヨタ紡織㈱</v>
          </cell>
          <cell r="C183" t="str">
            <v>トヨタ紡織㈱</v>
          </cell>
          <cell r="D183" t="str">
            <v>品質保証部　品質統括室</v>
          </cell>
          <cell r="E183" t="str">
            <v>473-0935</v>
          </cell>
          <cell r="F183" t="str">
            <v>藤綱　裕哉</v>
          </cell>
          <cell r="G183" t="str">
            <v>473-0935</v>
          </cell>
          <cell r="H183" t="str">
            <v>豊田市大島町前畑１番地の１</v>
          </cell>
          <cell r="I183" t="str">
            <v>0565-52-3163</v>
          </cell>
          <cell r="J183" t="str">
            <v>53-3809</v>
          </cell>
        </row>
        <row r="184">
          <cell r="A184">
            <v>183</v>
          </cell>
          <cell r="B184" t="str">
            <v>パナソニックエレクトロニックデバイス㈱</v>
          </cell>
          <cell r="C184" t="str">
            <v>パナソニックエレクトロニックデバイス㈱</v>
          </cell>
          <cell r="D184" t="str">
            <v>スピーカBU　品質技術Gr</v>
          </cell>
          <cell r="E184" t="str">
            <v>515-8555</v>
          </cell>
          <cell r="F184" t="str">
            <v>友澤　一政</v>
          </cell>
          <cell r="G184" t="str">
            <v>515-8555</v>
          </cell>
          <cell r="H184" t="str">
            <v>三重県松坂市上川町2460-1</v>
          </cell>
          <cell r="I184" t="str">
            <v>0598-28-8182</v>
          </cell>
        </row>
        <row r="185">
          <cell r="A185">
            <v>184</v>
          </cell>
          <cell r="B185" t="str">
            <v>愛知県経済農業協同組合連合会</v>
          </cell>
          <cell r="C185" t="str">
            <v>愛知県経済農業協同組合連合会</v>
          </cell>
          <cell r="D185" t="str">
            <v>米穀販売部　食料販売課</v>
          </cell>
          <cell r="E185" t="str">
            <v>460-0003</v>
          </cell>
          <cell r="F185" t="str">
            <v>小島　真純</v>
          </cell>
          <cell r="G185" t="str">
            <v>460-0003</v>
          </cell>
          <cell r="H185" t="str">
            <v>愛知県名古屋市中区錦町３丁目３番８号</v>
          </cell>
          <cell r="I185" t="str">
            <v>052-951-3629</v>
          </cell>
        </row>
        <row r="186">
          <cell r="A186">
            <v>185</v>
          </cell>
          <cell r="B186" t="str">
            <v>医療福祉研究会㈱</v>
          </cell>
          <cell r="C186" t="str">
            <v>医療福祉研究会㈱</v>
          </cell>
          <cell r="D186" t="str">
            <v>444-0407</v>
          </cell>
          <cell r="E186" t="str">
            <v>播豆郡一色町前野東浦１３２－２</v>
          </cell>
          <cell r="F186" t="str">
            <v>青江　勉</v>
          </cell>
          <cell r="G186" t="str">
            <v>444-0407</v>
          </cell>
          <cell r="H186" t="str">
            <v>播豆郡一色町前野東浦１３２－２</v>
          </cell>
          <cell r="I186" t="str">
            <v>0563-72-1651</v>
          </cell>
        </row>
        <row r="187">
          <cell r="A187">
            <v>186</v>
          </cell>
          <cell r="B187" t="str">
            <v>㈱スズキ部品秋田</v>
          </cell>
          <cell r="C187" t="str">
            <v>㈱スズキ部品秋田</v>
          </cell>
          <cell r="D187" t="str">
            <v>総務ｸﾞﾙｰﾌﾟ</v>
          </cell>
          <cell r="E187" t="str">
            <v>係長</v>
          </cell>
          <cell r="F187" t="str">
            <v>佐々木　晶</v>
          </cell>
          <cell r="G187" t="str">
            <v>018-1516</v>
          </cell>
          <cell r="H187" t="str">
            <v>南秋田郡井川町浜井川字家の束192-1</v>
          </cell>
          <cell r="I187" t="str">
            <v>018-874-2321</v>
          </cell>
        </row>
        <row r="188">
          <cell r="A188">
            <v>187</v>
          </cell>
          <cell r="B188" t="str">
            <v>㈱スズキ部品富山</v>
          </cell>
          <cell r="C188" t="str">
            <v>㈱スズキ部品富山</v>
          </cell>
          <cell r="D188" t="str">
            <v>製造部</v>
          </cell>
          <cell r="E188" t="str">
            <v>次長</v>
          </cell>
          <cell r="F188" t="str">
            <v>原田　定範</v>
          </cell>
          <cell r="G188" t="str">
            <v>932-0198</v>
          </cell>
          <cell r="H188" t="str">
            <v>富山県小矢部市水島3200</v>
          </cell>
          <cell r="I188" t="str">
            <v>0766-61-3649</v>
          </cell>
        </row>
        <row r="189">
          <cell r="A189">
            <v>188</v>
          </cell>
          <cell r="B189" t="str">
            <v>㈱メッツ　身延工場</v>
          </cell>
          <cell r="C189" t="str">
            <v>㈱メッツ　身延工場</v>
          </cell>
          <cell r="D189" t="str">
            <v>原価計算課</v>
          </cell>
          <cell r="E189" t="str">
            <v>主任</v>
          </cell>
          <cell r="F189" t="str">
            <v>伊藤裕貴智</v>
          </cell>
          <cell r="G189" t="str">
            <v>409-2522</v>
          </cell>
          <cell r="H189" t="str">
            <v>山梨県巨摩郡身延町下山10350-1</v>
          </cell>
          <cell r="I189" t="str">
            <v>05566-2-5931</v>
          </cell>
          <cell r="J189" t="str">
            <v>2-5630</v>
          </cell>
        </row>
        <row r="190">
          <cell r="A190">
            <v>189</v>
          </cell>
          <cell r="B190" t="str">
            <v>㈱佐藤鉄工所</v>
          </cell>
          <cell r="C190" t="str">
            <v>㈱佐藤鉄工所</v>
          </cell>
          <cell r="D190" t="str">
            <v>455-0008</v>
          </cell>
          <cell r="E190" t="str">
            <v>名古屋市港区九番町３丁目４２</v>
          </cell>
          <cell r="F190" t="str">
            <v>大石　</v>
          </cell>
          <cell r="G190" t="str">
            <v>455-0008</v>
          </cell>
          <cell r="H190" t="str">
            <v>名古屋市港区九番町３丁目４２</v>
          </cell>
          <cell r="I190" t="str">
            <v>052-661-0176</v>
          </cell>
        </row>
        <row r="191">
          <cell r="A191">
            <v>190</v>
          </cell>
          <cell r="B191" t="str">
            <v>㈱三陽製作所</v>
          </cell>
          <cell r="C191" t="str">
            <v>㈱三陽製作所</v>
          </cell>
          <cell r="D191" t="str">
            <v>総務部</v>
          </cell>
          <cell r="E191" t="str">
            <v>448-0001</v>
          </cell>
          <cell r="F191" t="str">
            <v>安原　正</v>
          </cell>
          <cell r="G191" t="str">
            <v>448-0001</v>
          </cell>
          <cell r="H191" t="str">
            <v>愛知県刈谷市井ヶ谷町庄司50-18</v>
          </cell>
          <cell r="I191" t="str">
            <v>0566-36-5611</v>
          </cell>
          <cell r="J191" t="str">
            <v>36-5614</v>
          </cell>
        </row>
        <row r="192">
          <cell r="A192">
            <v>191</v>
          </cell>
          <cell r="B192" t="str">
            <v>㈱青山製作所</v>
          </cell>
          <cell r="C192" t="str">
            <v>㈱青山製作所</v>
          </cell>
          <cell r="D192" t="str">
            <v>総務グループ</v>
          </cell>
          <cell r="E192" t="str">
            <v>480-0198</v>
          </cell>
          <cell r="F192" t="str">
            <v>山田　吉昭</v>
          </cell>
          <cell r="G192" t="str">
            <v>480-0198</v>
          </cell>
          <cell r="H192" t="str">
            <v>愛知県丹羽郡大口町高橋1-8</v>
          </cell>
          <cell r="I192" t="str">
            <v>0587-95-1151</v>
          </cell>
        </row>
        <row r="193">
          <cell r="A193">
            <v>192</v>
          </cell>
          <cell r="B193" t="str">
            <v>㈱千代田グラビヤ</v>
          </cell>
          <cell r="C193" t="str">
            <v>㈱千代田グラビヤ</v>
          </cell>
          <cell r="D193" t="str">
            <v>総務人事ｸﾞﾙｰﾌﾟ</v>
          </cell>
          <cell r="E193" t="str">
            <v>141-0032</v>
          </cell>
          <cell r="F193" t="str">
            <v>堀田　次彦</v>
          </cell>
          <cell r="G193" t="str">
            <v>141-0032</v>
          </cell>
          <cell r="H193" t="str">
            <v>東京都品川区大崎1-18-16</v>
          </cell>
          <cell r="I193" t="str">
            <v>03-3492-5311</v>
          </cell>
        </row>
        <row r="194">
          <cell r="A194">
            <v>193</v>
          </cell>
          <cell r="B194" t="str">
            <v>小原建設株式会社</v>
          </cell>
          <cell r="C194" t="str">
            <v>小原建設株式会社</v>
          </cell>
          <cell r="D194" t="str">
            <v>事務部</v>
          </cell>
          <cell r="E194" t="str">
            <v>444-0867</v>
          </cell>
          <cell r="F194" t="str">
            <v>都築　直希</v>
          </cell>
          <cell r="G194" t="str">
            <v>444-0867</v>
          </cell>
          <cell r="H194" t="str">
            <v>愛知県岡崎市明大寺町字西郷37</v>
          </cell>
          <cell r="I194" t="str">
            <v>0564-51-2621</v>
          </cell>
          <cell r="J194" t="str">
            <v>0564-52-7662</v>
          </cell>
        </row>
        <row r="195">
          <cell r="A195">
            <v>194</v>
          </cell>
          <cell r="B195" t="str">
            <v>新日工業㈱</v>
          </cell>
          <cell r="C195" t="str">
            <v>新日工業㈱</v>
          </cell>
          <cell r="D195" t="str">
            <v>事業管理部</v>
          </cell>
          <cell r="E195">
            <v>194</v>
          </cell>
          <cell r="F195" t="str">
            <v>佐々木　克俊</v>
          </cell>
          <cell r="G195" t="str">
            <v>443-0036</v>
          </cell>
          <cell r="H195" t="str">
            <v>愛知県蒲郡市浜町８８</v>
          </cell>
          <cell r="I195" t="str">
            <v>0533-69-2375</v>
          </cell>
          <cell r="J195" t="str">
            <v>69-1126</v>
          </cell>
        </row>
        <row r="196">
          <cell r="A196">
            <v>195</v>
          </cell>
          <cell r="B196" t="str">
            <v>太平洋工業㈱</v>
          </cell>
          <cell r="C196" t="str">
            <v>太平洋工業㈱</v>
          </cell>
          <cell r="D196" t="str">
            <v>第1事業部　品質保証部</v>
          </cell>
          <cell r="E196" t="str">
            <v>503-8603</v>
          </cell>
          <cell r="F196" t="str">
            <v>石川　實</v>
          </cell>
          <cell r="G196" t="str">
            <v>503-8603</v>
          </cell>
          <cell r="H196" t="str">
            <v>岐阜県大垣市久徳町100番地</v>
          </cell>
          <cell r="I196" t="str">
            <v>0584-93-0141</v>
          </cell>
          <cell r="J196" t="str">
            <v>0584-93-0147</v>
          </cell>
        </row>
        <row r="197">
          <cell r="A197">
            <v>196</v>
          </cell>
          <cell r="B197" t="str">
            <v>大岡技研㈱</v>
          </cell>
          <cell r="C197" t="str">
            <v>大岡技研㈱</v>
          </cell>
          <cell r="D197" t="str">
            <v>営業部</v>
          </cell>
          <cell r="E197" t="str">
            <v>473-0933</v>
          </cell>
          <cell r="F197" t="str">
            <v>速水　恵二</v>
          </cell>
          <cell r="G197" t="str">
            <v>473-0933</v>
          </cell>
          <cell r="H197" t="str">
            <v>豊田市高岡町秋葉山1-1</v>
          </cell>
          <cell r="I197" t="str">
            <v>0565-52-3441</v>
          </cell>
        </row>
        <row r="198">
          <cell r="A198">
            <v>197</v>
          </cell>
          <cell r="B198" t="str">
            <v>東海旅客鉄道㈱ 新幹線鉄道事業本部</v>
          </cell>
          <cell r="C198" t="str">
            <v>東海旅客鉄道㈱ 新幹線鉄道事業本部</v>
          </cell>
          <cell r="D198" t="str">
            <v>管理部人事課</v>
          </cell>
          <cell r="E198" t="str">
            <v>100-0005</v>
          </cell>
          <cell r="F198" t="str">
            <v>萩原　隆之</v>
          </cell>
          <cell r="G198" t="str">
            <v>100-0005</v>
          </cell>
          <cell r="H198" t="str">
            <v>千代田区丸の内1-9-1 丸の内中央ﾋﾞﾙ 6F</v>
          </cell>
          <cell r="I198" t="str">
            <v>03-5218-6234</v>
          </cell>
          <cell r="J198" t="str">
            <v>3286-5168</v>
          </cell>
        </row>
        <row r="199">
          <cell r="A199">
            <v>198</v>
          </cell>
          <cell r="B199" t="str">
            <v>東洋貿易㈱</v>
          </cell>
          <cell r="C199" t="str">
            <v>東洋貿易㈱</v>
          </cell>
          <cell r="D199" t="str">
            <v>営業部</v>
          </cell>
          <cell r="E199" t="str">
            <v>420-0042</v>
          </cell>
          <cell r="F199" t="str">
            <v>張　　裕美</v>
          </cell>
          <cell r="G199" t="str">
            <v>420-0042</v>
          </cell>
          <cell r="H199" t="str">
            <v>静岡市葵区駒形通１－１－２９</v>
          </cell>
          <cell r="I199" t="str">
            <v>054-254-0148</v>
          </cell>
          <cell r="J199">
            <v>0</v>
          </cell>
        </row>
        <row r="200">
          <cell r="A200">
            <v>199</v>
          </cell>
          <cell r="B200" t="str">
            <v>武蔵精密工業㈱</v>
          </cell>
          <cell r="C200" t="str">
            <v>武蔵精密工業㈱</v>
          </cell>
          <cell r="D200" t="str">
            <v>品質保証部本部　品質企画課</v>
          </cell>
          <cell r="E200" t="str">
            <v>主事</v>
          </cell>
          <cell r="F200" t="str">
            <v>今泉　光</v>
          </cell>
          <cell r="G200" t="str">
            <v>441-8560</v>
          </cell>
          <cell r="H200" t="str">
            <v>愛知県豊橋市植田町字大膳39-5</v>
          </cell>
          <cell r="I200" t="str">
            <v>0532-47-3634</v>
          </cell>
          <cell r="J200" t="str">
            <v>25-7201</v>
          </cell>
        </row>
        <row r="201">
          <cell r="A201">
            <v>200</v>
          </cell>
          <cell r="B201" t="str">
            <v>碧海工機株式会社</v>
          </cell>
          <cell r="C201" t="str">
            <v>碧海工機株式会社</v>
          </cell>
          <cell r="D201" t="str">
            <v>営業課</v>
          </cell>
          <cell r="E201" t="str">
            <v>444-0324</v>
          </cell>
          <cell r="F201" t="str">
            <v>尾崎　清和</v>
          </cell>
          <cell r="G201" t="str">
            <v>444-0324</v>
          </cell>
          <cell r="H201" t="str">
            <v>愛知県西尾市寺津町四ノ割横道東８</v>
          </cell>
          <cell r="I201" t="str">
            <v>0563-59-2330</v>
          </cell>
          <cell r="J201" t="str">
            <v>0563-59-2341</v>
          </cell>
        </row>
        <row r="202">
          <cell r="A202">
            <v>201</v>
          </cell>
          <cell r="B202" t="str">
            <v>碧海工業㈱</v>
          </cell>
          <cell r="C202" t="str">
            <v>碧海工業㈱</v>
          </cell>
          <cell r="D202" t="str">
            <v>品質保証部本社品質保証課</v>
          </cell>
          <cell r="E202" t="str">
            <v>444-0324</v>
          </cell>
          <cell r="F202" t="str">
            <v>木村　直樹</v>
          </cell>
          <cell r="G202" t="str">
            <v>444-0324</v>
          </cell>
          <cell r="H202" t="str">
            <v>西尾市寺津四ノ割横道東8</v>
          </cell>
          <cell r="I202" t="str">
            <v>0563-59-2335</v>
          </cell>
        </row>
        <row r="203">
          <cell r="A203">
            <v>202</v>
          </cell>
          <cell r="B203" t="str">
            <v>豊田工機㈱</v>
          </cell>
          <cell r="C203" t="str">
            <v>豊田工機㈱</v>
          </cell>
          <cell r="D203" t="str">
            <v>ＴＱＭ推進室</v>
          </cell>
          <cell r="E203">
            <v>202</v>
          </cell>
          <cell r="F203" t="str">
            <v>斉藤　助人</v>
          </cell>
          <cell r="G203" t="str">
            <v>448-8652</v>
          </cell>
          <cell r="H203" t="str">
            <v>愛知県刈谷市朝日町１－１</v>
          </cell>
          <cell r="I203" t="str">
            <v>0566-25-5180</v>
          </cell>
          <cell r="J203" t="str">
            <v>25-6185</v>
          </cell>
        </row>
        <row r="204">
          <cell r="A204">
            <v>203</v>
          </cell>
          <cell r="B204" t="str">
            <v>松浦梱包輸送㈱</v>
          </cell>
          <cell r="C204" t="str">
            <v>松浦梱包輸送㈱</v>
          </cell>
          <cell r="D204" t="str">
            <v>総務</v>
          </cell>
          <cell r="E204" t="str">
            <v>436-0034</v>
          </cell>
          <cell r="F204" t="str">
            <v xml:space="preserve">徳本　照信 </v>
          </cell>
          <cell r="G204" t="str">
            <v>436-0034</v>
          </cell>
          <cell r="H204" t="str">
            <v>静岡県掛川市梅橋351-1</v>
          </cell>
          <cell r="I204" t="str">
            <v>0537-24-1760</v>
          </cell>
          <cell r="J204" t="str">
            <v>24-3183</v>
          </cell>
        </row>
        <row r="205">
          <cell r="A205">
            <v>204</v>
          </cell>
          <cell r="B205" t="str">
            <v>グルンドフォスポンプ㈱</v>
          </cell>
          <cell r="C205" t="str">
            <v>グルンドフォスポンプ㈱</v>
          </cell>
          <cell r="D205" t="str">
            <v>製造部</v>
          </cell>
          <cell r="E205" t="str">
            <v>431-2103</v>
          </cell>
          <cell r="F205" t="str">
            <v>伊藤　淳</v>
          </cell>
          <cell r="G205" t="str">
            <v>431-2103</v>
          </cell>
          <cell r="H205" t="str">
            <v>浜松市新都田1丁目2-3</v>
          </cell>
          <cell r="I205" t="str">
            <v>053-428-4753</v>
          </cell>
          <cell r="J205" t="str">
            <v>484-1013</v>
          </cell>
        </row>
        <row r="206">
          <cell r="A206">
            <v>205</v>
          </cell>
          <cell r="B206" t="str">
            <v>㈱ノダ清水事業所</v>
          </cell>
          <cell r="C206" t="str">
            <v>㈱ノダ清水事業所</v>
          </cell>
          <cell r="D206" t="str">
            <v>常務取締役繊維板事業部長</v>
          </cell>
          <cell r="E206" t="str">
            <v>424-0906</v>
          </cell>
          <cell r="F206" t="str">
            <v>渡辺　星一</v>
          </cell>
          <cell r="G206" t="str">
            <v>424-0906</v>
          </cell>
          <cell r="H206" t="str">
            <v>静岡市清水区駒越北町１３－１</v>
          </cell>
          <cell r="I206" t="str">
            <v>0543-35-2207</v>
          </cell>
        </row>
        <row r="207">
          <cell r="A207">
            <v>206</v>
          </cell>
          <cell r="B207" t="str">
            <v>静岡ワイヤーハーネス㈱</v>
          </cell>
          <cell r="C207" t="str">
            <v>静岡ワイヤーハーネス㈱</v>
          </cell>
          <cell r="D207" t="str">
            <v>総務課</v>
          </cell>
          <cell r="E207" t="str">
            <v>係長</v>
          </cell>
          <cell r="F207" t="str">
            <v>富田　聡司</v>
          </cell>
          <cell r="G207" t="str">
            <v>424-0055</v>
          </cell>
          <cell r="H207" t="str">
            <v>静岡市清水吉川８１３番地の１</v>
          </cell>
          <cell r="I207" t="str">
            <v>0543-45-1818</v>
          </cell>
          <cell r="J207" t="str">
            <v>48-3910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般"/>
      <sheetName val="役職"/>
      <sheetName val="リスト"/>
      <sheetName val="ｽｹｼﾞｭｰﾙ"/>
      <sheetName val="チェック表"/>
      <sheetName val="封筒宛名"/>
    </sheetNames>
    <sheetDataSet>
      <sheetData sheetId="0"/>
      <sheetData sheetId="1"/>
      <sheetData sheetId="2">
        <row r="5">
          <cell r="J5" t="str">
            <v>所属</v>
          </cell>
          <cell r="K5" t="str">
            <v>氏名</v>
          </cell>
        </row>
        <row r="6">
          <cell r="I6">
            <v>1</v>
          </cell>
          <cell r="J6" t="str">
            <v>二輪工場　管理ブロック</v>
          </cell>
          <cell r="K6" t="str">
            <v>山本 勝之進</v>
          </cell>
        </row>
        <row r="7">
          <cell r="I7">
            <v>2</v>
          </cell>
          <cell r="J7" t="str">
            <v>管理部　総務ブロック所属（休職）</v>
          </cell>
          <cell r="K7" t="str">
            <v>大塩 弘太郎</v>
          </cell>
        </row>
        <row r="8">
          <cell r="I8">
            <v>3</v>
          </cell>
          <cell r="J8" t="str">
            <v>四輪工場　品質ブロック</v>
          </cell>
          <cell r="K8" t="str">
            <v>大野　　忠</v>
          </cell>
        </row>
        <row r="9">
          <cell r="I9">
            <v>4</v>
          </cell>
          <cell r="J9" t="str">
            <v>二輪工場　車製モジュール</v>
          </cell>
          <cell r="K9" t="str">
            <v>鈴木　萬正</v>
          </cell>
        </row>
        <row r="10">
          <cell r="I10">
            <v>5</v>
          </cell>
          <cell r="J10" t="str">
            <v>四輪工場　Ｆｅ機械モジュール</v>
          </cell>
          <cell r="K10" t="str">
            <v>窪野　晴久</v>
          </cell>
        </row>
        <row r="11">
          <cell r="I11">
            <v>6</v>
          </cell>
          <cell r="J11" t="str">
            <v>四輪工場　Ｆｅ機械モジュール</v>
          </cell>
          <cell r="K11" t="str">
            <v>川井　武則</v>
          </cell>
        </row>
        <row r="12">
          <cell r="I12">
            <v>7</v>
          </cell>
          <cell r="J12" t="str">
            <v>汎用機工場　機械モジュール</v>
          </cell>
          <cell r="K12" t="str">
            <v>幸田　　篤</v>
          </cell>
        </row>
        <row r="13">
          <cell r="I13">
            <v>8</v>
          </cell>
          <cell r="J13" t="str">
            <v>四輪工場　Ａｌ機械モジュール</v>
          </cell>
          <cell r="K13" t="str">
            <v>伊沢　進兵</v>
          </cell>
        </row>
        <row r="14">
          <cell r="I14">
            <v>9</v>
          </cell>
          <cell r="J14" t="str">
            <v>生産業務室　技術推進ブロック</v>
          </cell>
          <cell r="K14" t="str">
            <v>佐藤　正志</v>
          </cell>
        </row>
        <row r="15">
          <cell r="I15">
            <v>10</v>
          </cell>
          <cell r="J15" t="str">
            <v>汎用機工場　管理ブロック</v>
          </cell>
          <cell r="K15" t="str">
            <v>松井　義仁</v>
          </cell>
        </row>
        <row r="16">
          <cell r="I16">
            <v>11</v>
          </cell>
          <cell r="J16" t="str">
            <v>管理部　購買ブロック</v>
          </cell>
          <cell r="K16" t="str">
            <v>梶葉　欣示</v>
          </cell>
        </row>
        <row r="17">
          <cell r="I17">
            <v>12</v>
          </cell>
          <cell r="J17" t="str">
            <v>生産業務室　施設管理ブロック</v>
          </cell>
          <cell r="K17" t="str">
            <v>西本　喨治</v>
          </cell>
        </row>
        <row r="18">
          <cell r="I18">
            <v>13</v>
          </cell>
          <cell r="J18" t="str">
            <v>四輪工場　Ｆｅ機械モジュール</v>
          </cell>
          <cell r="K18" t="str">
            <v>太田　克美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9F4DC-6982-41E1-B656-BB9BAD1B9C92}">
  <dimension ref="A1:BD42"/>
  <sheetViews>
    <sheetView showGridLines="0" tabSelected="1" zoomScaleNormal="100" zoomScaleSheetLayoutView="100" workbookViewId="0">
      <selection activeCell="B1" sqref="B1"/>
    </sheetView>
  </sheetViews>
  <sheetFormatPr defaultColWidth="2.33203125" defaultRowHeight="15" customHeight="1" x14ac:dyDescent="0.55000000000000004"/>
  <cols>
    <col min="1" max="1" width="2.33203125" style="25" customWidth="1"/>
    <col min="2" max="55" width="2.33203125" style="4" customWidth="1"/>
    <col min="56" max="56" width="2.33203125" style="5" customWidth="1"/>
    <col min="57" max="16384" width="2.33203125" style="4"/>
  </cols>
  <sheetData>
    <row r="1" spans="1:56" s="2" customFormat="1" ht="15" customHeight="1" x14ac:dyDescent="0.5500000000000000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D1" s="3"/>
    </row>
    <row r="2" spans="1:56" ht="15" customHeight="1" x14ac:dyDescent="0.55000000000000004">
      <c r="A2" s="1"/>
    </row>
    <row r="3" spans="1:56" ht="15" customHeight="1" x14ac:dyDescent="0.55000000000000004">
      <c r="A3" s="1"/>
      <c r="AU3" s="6"/>
      <c r="AV3" s="6"/>
      <c r="AW3" s="7" t="s">
        <v>0</v>
      </c>
      <c r="AX3" s="8">
        <v>3</v>
      </c>
      <c r="AY3" s="8" t="s">
        <v>1</v>
      </c>
      <c r="AZ3" s="119">
        <v>4</v>
      </c>
      <c r="BA3" s="10" t="s">
        <v>2</v>
      </c>
    </row>
    <row r="4" spans="1:56" ht="15" customHeight="1" x14ac:dyDescent="0.2">
      <c r="A4" s="1"/>
      <c r="B4" s="10" t="s">
        <v>177</v>
      </c>
      <c r="C4" s="11"/>
      <c r="D4" s="11"/>
      <c r="E4" s="11"/>
      <c r="F4" s="120" t="s">
        <v>186</v>
      </c>
      <c r="G4" s="6"/>
      <c r="H4" s="12"/>
      <c r="I4" s="12"/>
      <c r="J4" s="12"/>
      <c r="K4" s="13"/>
      <c r="L4" s="121" t="s">
        <v>3</v>
      </c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0" t="s">
        <v>4</v>
      </c>
      <c r="AI4" s="10"/>
      <c r="AJ4" s="10"/>
      <c r="AK4" s="10"/>
      <c r="AL4" s="10"/>
      <c r="AM4" s="127">
        <v>45861</v>
      </c>
      <c r="AN4" s="127"/>
      <c r="AO4" s="127"/>
      <c r="AP4" s="127"/>
      <c r="AQ4" s="127"/>
      <c r="AR4" s="127"/>
      <c r="AS4" s="127"/>
      <c r="AT4" s="14"/>
      <c r="AU4" s="15">
        <v>1</v>
      </c>
      <c r="AV4" s="15">
        <v>1</v>
      </c>
      <c r="AW4" s="15">
        <v>1</v>
      </c>
      <c r="AX4" s="15">
        <v>1</v>
      </c>
      <c r="AY4" s="15" t="s">
        <v>5</v>
      </c>
      <c r="AZ4" s="15">
        <v>0</v>
      </c>
      <c r="BA4" s="15">
        <v>1</v>
      </c>
    </row>
    <row r="5" spans="1:56" ht="15" customHeight="1" x14ac:dyDescent="0.2">
      <c r="A5" s="1"/>
      <c r="B5" s="16"/>
      <c r="C5" s="17"/>
      <c r="D5" s="17"/>
      <c r="E5" s="17"/>
      <c r="F5" s="17"/>
      <c r="G5" s="13"/>
      <c r="H5" s="13"/>
      <c r="I5" s="13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4"/>
      <c r="AU5" s="122" t="s">
        <v>6</v>
      </c>
      <c r="AV5" s="122"/>
      <c r="AW5" s="122"/>
      <c r="AX5" s="122"/>
      <c r="AY5" s="122"/>
      <c r="AZ5" s="122"/>
      <c r="BA5" s="122"/>
    </row>
    <row r="6" spans="1:56" ht="15" customHeight="1" x14ac:dyDescent="0.2">
      <c r="A6" s="1"/>
      <c r="B6" s="10" t="s">
        <v>176</v>
      </c>
      <c r="C6" s="11"/>
      <c r="D6" s="11"/>
      <c r="E6" s="11"/>
      <c r="F6" s="11"/>
      <c r="G6" s="12"/>
      <c r="H6" s="12"/>
      <c r="I6" s="12"/>
      <c r="J6" s="12"/>
      <c r="K6" s="12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0" t="s">
        <v>7</v>
      </c>
      <c r="AI6" s="10"/>
      <c r="AJ6" s="10"/>
      <c r="AK6" s="10"/>
      <c r="AL6" s="10"/>
      <c r="AM6" s="128" t="s">
        <v>175</v>
      </c>
      <c r="AN6" s="128"/>
      <c r="AO6" s="128"/>
      <c r="AP6" s="128"/>
      <c r="AQ6" s="128"/>
      <c r="AR6" s="128"/>
      <c r="AS6" s="128"/>
      <c r="AT6" s="14"/>
      <c r="AU6" s="123" t="s">
        <v>8</v>
      </c>
      <c r="AV6" s="124"/>
      <c r="AW6" s="123" t="s">
        <v>9</v>
      </c>
      <c r="AX6" s="125"/>
      <c r="AY6" s="125"/>
      <c r="AZ6" s="125"/>
      <c r="BA6" s="124"/>
    </row>
    <row r="7" spans="1:56" ht="5.25" customHeight="1" x14ac:dyDescent="0.2">
      <c r="A7" s="1"/>
      <c r="B7" s="16"/>
      <c r="C7" s="17"/>
      <c r="D7" s="17"/>
      <c r="E7" s="17"/>
      <c r="F7" s="17"/>
      <c r="G7" s="13"/>
      <c r="H7" s="13"/>
      <c r="I7" s="13"/>
      <c r="J7" s="13"/>
      <c r="K7" s="13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9"/>
      <c r="AV7" s="19"/>
      <c r="AW7" s="19"/>
      <c r="AX7" s="19"/>
      <c r="AY7" s="19"/>
      <c r="AZ7" s="19"/>
      <c r="BA7" s="20"/>
    </row>
    <row r="8" spans="1:56" ht="15" customHeight="1" x14ac:dyDescent="0.55000000000000004">
      <c r="A8" s="1"/>
      <c r="B8" s="123" t="s">
        <v>10</v>
      </c>
      <c r="C8" s="125"/>
      <c r="D8" s="125"/>
      <c r="E8" s="125"/>
      <c r="F8" s="125"/>
      <c r="G8" s="125"/>
      <c r="H8" s="125"/>
      <c r="I8" s="124"/>
      <c r="J8" s="123" t="s">
        <v>11</v>
      </c>
      <c r="K8" s="125"/>
      <c r="L8" s="125"/>
      <c r="M8" s="125"/>
      <c r="N8" s="124"/>
      <c r="O8" s="123" t="s">
        <v>12</v>
      </c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6"/>
      <c r="AE8" s="125" t="s">
        <v>13</v>
      </c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4"/>
      <c r="AV8" s="123" t="s">
        <v>14</v>
      </c>
      <c r="AW8" s="125"/>
      <c r="AX8" s="125"/>
      <c r="AY8" s="125"/>
      <c r="AZ8" s="125"/>
      <c r="BA8" s="124"/>
    </row>
    <row r="9" spans="1:56" ht="15" customHeight="1" x14ac:dyDescent="0.55000000000000004">
      <c r="A9" s="1"/>
      <c r="B9" s="21"/>
      <c r="C9" s="16"/>
      <c r="D9" s="16"/>
      <c r="E9" s="16"/>
      <c r="F9" s="16"/>
      <c r="G9" s="16"/>
      <c r="H9" s="16"/>
      <c r="I9" s="16"/>
      <c r="J9" s="21"/>
      <c r="K9" s="16"/>
      <c r="L9" s="16"/>
      <c r="M9" s="16"/>
      <c r="N9" s="14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22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4"/>
      <c r="AV9" s="16"/>
      <c r="AW9" s="16"/>
      <c r="AX9" s="16"/>
      <c r="AY9" s="16"/>
      <c r="AZ9" s="16"/>
      <c r="BA9" s="14"/>
    </row>
    <row r="10" spans="1:56" ht="15" customHeight="1" x14ac:dyDescent="0.55000000000000004">
      <c r="A10" s="1"/>
      <c r="B10" s="21" t="s">
        <v>178</v>
      </c>
      <c r="C10" s="16"/>
      <c r="D10" s="16"/>
      <c r="E10" s="16"/>
      <c r="F10" s="16"/>
      <c r="G10" s="16"/>
      <c r="H10" s="16"/>
      <c r="I10" s="16"/>
      <c r="J10" s="21" t="s">
        <v>135</v>
      </c>
      <c r="K10" s="16"/>
      <c r="L10" s="16"/>
      <c r="M10" s="16"/>
      <c r="N10" s="14"/>
      <c r="O10" s="16" t="s">
        <v>181</v>
      </c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11" t="s">
        <v>140</v>
      </c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6"/>
      <c r="AR10" s="16"/>
      <c r="AS10" s="16"/>
      <c r="AT10" s="16"/>
      <c r="AU10" s="14"/>
      <c r="AV10" s="16"/>
      <c r="AW10" s="16"/>
      <c r="AX10" s="16"/>
      <c r="AY10" s="16"/>
      <c r="AZ10" s="16"/>
      <c r="BA10" s="14"/>
    </row>
    <row r="11" spans="1:56" ht="15" customHeight="1" x14ac:dyDescent="0.55000000000000004">
      <c r="A11" s="1"/>
      <c r="B11" s="21" t="s">
        <v>179</v>
      </c>
      <c r="C11" s="16"/>
      <c r="D11" s="16"/>
      <c r="E11" s="16"/>
      <c r="F11" s="16"/>
      <c r="G11" s="16"/>
      <c r="H11" s="16"/>
      <c r="I11" s="16"/>
      <c r="J11" s="21"/>
      <c r="K11" s="16"/>
      <c r="L11" s="16"/>
      <c r="M11" s="16"/>
      <c r="N11" s="14"/>
      <c r="O11" s="16"/>
      <c r="P11" s="16" t="s">
        <v>139</v>
      </c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11" t="s">
        <v>183</v>
      </c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6"/>
      <c r="AR11" s="16"/>
      <c r="AS11" s="16"/>
      <c r="AT11" s="16"/>
      <c r="AU11" s="14"/>
      <c r="AV11" s="16"/>
      <c r="AW11" s="16"/>
      <c r="AX11" s="16"/>
      <c r="AY11" s="16"/>
      <c r="AZ11" s="16"/>
      <c r="BA11" s="14"/>
    </row>
    <row r="12" spans="1:56" ht="15" customHeight="1" x14ac:dyDescent="0.55000000000000004">
      <c r="A12" s="1"/>
      <c r="B12" s="21" t="s">
        <v>180</v>
      </c>
      <c r="C12" s="16"/>
      <c r="D12" s="16"/>
      <c r="E12" s="16"/>
      <c r="F12" s="16"/>
      <c r="G12" s="16"/>
      <c r="H12" s="16"/>
      <c r="I12" s="16"/>
      <c r="J12" s="109"/>
      <c r="K12" s="16"/>
      <c r="L12" s="16"/>
      <c r="M12" s="16"/>
      <c r="N12" s="14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05" t="s">
        <v>141</v>
      </c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6"/>
      <c r="AR12" s="16"/>
      <c r="AS12" s="16"/>
      <c r="AT12" s="16"/>
      <c r="AU12" s="14"/>
      <c r="AV12" s="16"/>
      <c r="AW12" s="16"/>
      <c r="AX12" s="16"/>
      <c r="AY12" s="16"/>
      <c r="AZ12" s="16"/>
      <c r="BA12" s="14"/>
    </row>
    <row r="13" spans="1:56" ht="15" customHeight="1" x14ac:dyDescent="0.55000000000000004">
      <c r="A13" s="1"/>
      <c r="B13" s="21"/>
      <c r="C13" s="16"/>
      <c r="D13" s="16"/>
      <c r="E13" s="16"/>
      <c r="F13" s="16"/>
      <c r="G13" s="16"/>
      <c r="H13" s="16"/>
      <c r="I13" s="16"/>
      <c r="J13" s="21"/>
      <c r="K13" s="16"/>
      <c r="L13" s="16"/>
      <c r="M13" s="16"/>
      <c r="N13" s="14"/>
      <c r="O13" s="16" t="s">
        <v>136</v>
      </c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05" t="s">
        <v>182</v>
      </c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6"/>
      <c r="AR13" s="16"/>
      <c r="AS13" s="16"/>
      <c r="AT13" s="16"/>
      <c r="AU13" s="14"/>
      <c r="AV13" s="16"/>
      <c r="AW13" s="16"/>
      <c r="AX13" s="16"/>
      <c r="AY13" s="16"/>
      <c r="AZ13" s="16"/>
      <c r="BA13" s="14"/>
    </row>
    <row r="14" spans="1:56" ht="15" customHeight="1" x14ac:dyDescent="0.55000000000000004">
      <c r="A14" s="1"/>
      <c r="B14" s="21"/>
      <c r="C14" s="16"/>
      <c r="D14" s="16"/>
      <c r="E14" s="16"/>
      <c r="F14" s="16"/>
      <c r="G14" s="16"/>
      <c r="H14" s="16"/>
      <c r="I14" s="16"/>
      <c r="J14" s="21"/>
      <c r="K14" s="16"/>
      <c r="L14" s="16"/>
      <c r="M14" s="16"/>
      <c r="N14" s="14"/>
      <c r="O14" s="16" t="s">
        <v>54</v>
      </c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05" t="s">
        <v>161</v>
      </c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6"/>
      <c r="AR14" s="16"/>
      <c r="AS14" s="16"/>
      <c r="AT14" s="16"/>
      <c r="AU14" s="14"/>
      <c r="AV14" s="16"/>
      <c r="AW14" s="16"/>
      <c r="AX14" s="16"/>
      <c r="AY14" s="16"/>
      <c r="AZ14" s="16"/>
      <c r="BA14" s="14"/>
    </row>
    <row r="15" spans="1:56" ht="15" customHeight="1" x14ac:dyDescent="0.55000000000000004">
      <c r="A15" s="1"/>
      <c r="B15" s="21"/>
      <c r="C15" s="16"/>
      <c r="D15" s="16"/>
      <c r="E15" s="16"/>
      <c r="F15" s="16"/>
      <c r="G15" s="16"/>
      <c r="H15" s="16"/>
      <c r="I15" s="16"/>
      <c r="J15" s="21"/>
      <c r="K15" s="16"/>
      <c r="L15" s="16"/>
      <c r="M15" s="16"/>
      <c r="N15" s="14"/>
      <c r="O15" s="16"/>
      <c r="P15" s="16" t="s">
        <v>137</v>
      </c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07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6"/>
      <c r="AR15" s="16"/>
      <c r="AS15" s="16"/>
      <c r="AT15" s="16"/>
      <c r="AU15" s="14"/>
      <c r="AV15" s="16"/>
      <c r="AW15" s="16"/>
      <c r="AX15" s="16"/>
      <c r="AY15" s="16"/>
      <c r="AZ15" s="16"/>
      <c r="BA15" s="14"/>
    </row>
    <row r="16" spans="1:56" ht="15" customHeight="1" x14ac:dyDescent="0.55000000000000004">
      <c r="A16" s="1"/>
      <c r="B16" s="21"/>
      <c r="C16" s="16"/>
      <c r="D16" s="16"/>
      <c r="E16" s="16"/>
      <c r="F16" s="16"/>
      <c r="G16" s="16"/>
      <c r="H16" s="16"/>
      <c r="I16" s="16"/>
      <c r="J16" s="21"/>
      <c r="K16" s="16"/>
      <c r="L16" s="16"/>
      <c r="M16" s="16"/>
      <c r="N16" s="14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05" t="s">
        <v>143</v>
      </c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6"/>
      <c r="AR16" s="16"/>
      <c r="AS16" s="16"/>
      <c r="AT16" s="16"/>
      <c r="AU16" s="14"/>
      <c r="AV16" s="16"/>
      <c r="AW16" s="16"/>
      <c r="AX16" s="16"/>
      <c r="AY16" s="16"/>
      <c r="AZ16" s="16"/>
      <c r="BA16" s="14"/>
    </row>
    <row r="17" spans="1:53" ht="15" customHeight="1" x14ac:dyDescent="0.55000000000000004">
      <c r="A17" s="1"/>
      <c r="B17" s="21"/>
      <c r="C17" s="16"/>
      <c r="D17" s="16"/>
      <c r="E17" s="16"/>
      <c r="F17" s="16"/>
      <c r="G17" s="16"/>
      <c r="H17" s="16"/>
      <c r="I17" s="16"/>
      <c r="J17" s="21"/>
      <c r="K17" s="16"/>
      <c r="L17" s="16"/>
      <c r="M17" s="16"/>
      <c r="N17" s="14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07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6"/>
      <c r="AR17" s="16"/>
      <c r="AS17" s="16"/>
      <c r="AT17" s="16"/>
      <c r="AU17" s="14"/>
      <c r="AV17" s="16"/>
      <c r="AW17" s="16"/>
      <c r="AX17" s="16"/>
      <c r="AY17" s="16"/>
      <c r="AZ17" s="16"/>
      <c r="BA17" s="14"/>
    </row>
    <row r="18" spans="1:53" ht="15" customHeight="1" x14ac:dyDescent="0.55000000000000004">
      <c r="A18" s="1"/>
      <c r="B18" s="21"/>
      <c r="C18" s="16"/>
      <c r="D18" s="16"/>
      <c r="E18" s="16"/>
      <c r="F18" s="16"/>
      <c r="G18" s="16"/>
      <c r="H18" s="16"/>
      <c r="I18" s="16"/>
      <c r="J18" s="21"/>
      <c r="K18" s="16"/>
      <c r="L18" s="16"/>
      <c r="M18" s="16"/>
      <c r="N18" s="14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07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6"/>
      <c r="AR18" s="16"/>
      <c r="AS18" s="16"/>
      <c r="AT18" s="16"/>
      <c r="AU18" s="14"/>
      <c r="AV18" s="16"/>
      <c r="AW18" s="16"/>
      <c r="AX18" s="16"/>
      <c r="AY18" s="16"/>
      <c r="AZ18" s="16"/>
      <c r="BA18" s="14"/>
    </row>
    <row r="19" spans="1:53" ht="15" customHeight="1" x14ac:dyDescent="0.55000000000000004">
      <c r="A19" s="1"/>
      <c r="B19" s="21"/>
      <c r="C19" s="16"/>
      <c r="D19" s="16"/>
      <c r="E19" s="16"/>
      <c r="F19" s="16"/>
      <c r="G19" s="16"/>
      <c r="H19" s="16"/>
      <c r="I19" s="16"/>
      <c r="J19" s="21"/>
      <c r="K19" s="16"/>
      <c r="L19" s="16"/>
      <c r="M19" s="16"/>
      <c r="N19" s="14"/>
      <c r="O19" s="16" t="s">
        <v>138</v>
      </c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05" t="s">
        <v>184</v>
      </c>
      <c r="AF19" s="108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6"/>
      <c r="AR19" s="16"/>
      <c r="AS19" s="16"/>
      <c r="AT19" s="16"/>
      <c r="AU19" s="14"/>
      <c r="AV19" s="16"/>
      <c r="AW19" s="16"/>
      <c r="AX19" s="16"/>
      <c r="AY19" s="16"/>
      <c r="AZ19" s="16"/>
      <c r="BA19" s="14"/>
    </row>
    <row r="20" spans="1:53" ht="15" customHeight="1" x14ac:dyDescent="0.55000000000000004">
      <c r="A20" s="1"/>
      <c r="B20" s="21"/>
      <c r="C20" s="16"/>
      <c r="D20" s="16"/>
      <c r="E20" s="16"/>
      <c r="F20" s="16"/>
      <c r="G20" s="16"/>
      <c r="H20" s="16"/>
      <c r="I20" s="16"/>
      <c r="J20" s="21"/>
      <c r="K20" s="16"/>
      <c r="L20" s="16"/>
      <c r="M20" s="16"/>
      <c r="N20" s="14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05"/>
      <c r="AF20" s="108" t="s">
        <v>142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6"/>
      <c r="AR20" s="16"/>
      <c r="AS20" s="16"/>
      <c r="AT20" s="16"/>
      <c r="AU20" s="14"/>
      <c r="AV20" s="16"/>
      <c r="AW20" s="16"/>
      <c r="AX20" s="16"/>
      <c r="AY20" s="16"/>
      <c r="AZ20" s="16"/>
      <c r="BA20" s="14"/>
    </row>
    <row r="21" spans="1:53" ht="15" customHeight="1" x14ac:dyDescent="0.55000000000000004">
      <c r="A21" s="1"/>
      <c r="B21" s="21"/>
      <c r="C21" s="16"/>
      <c r="D21" s="16"/>
      <c r="E21" s="16"/>
      <c r="F21" s="16"/>
      <c r="G21" s="16"/>
      <c r="H21" s="16"/>
      <c r="I21" s="16"/>
      <c r="J21" s="21"/>
      <c r="K21" s="16"/>
      <c r="L21" s="16"/>
      <c r="M21" s="16"/>
      <c r="N21" s="14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05"/>
      <c r="AF21" s="108" t="s">
        <v>145</v>
      </c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6"/>
      <c r="AR21" s="16"/>
      <c r="AS21" s="16"/>
      <c r="AT21" s="16"/>
      <c r="AU21" s="14"/>
      <c r="AV21" s="16"/>
      <c r="AW21" s="16"/>
      <c r="AX21" s="16"/>
      <c r="AY21" s="16"/>
      <c r="AZ21" s="16"/>
      <c r="BA21" s="14"/>
    </row>
    <row r="22" spans="1:53" ht="15" customHeight="1" x14ac:dyDescent="0.55000000000000004">
      <c r="A22" s="1"/>
      <c r="B22" s="21"/>
      <c r="C22" s="16"/>
      <c r="D22" s="16"/>
      <c r="E22" s="16"/>
      <c r="F22" s="16"/>
      <c r="G22" s="16"/>
      <c r="H22" s="16"/>
      <c r="I22" s="16"/>
      <c r="J22" s="21"/>
      <c r="K22" s="16"/>
      <c r="N22" s="110"/>
      <c r="AE22" s="109"/>
      <c r="AR22" s="16"/>
      <c r="AS22" s="16"/>
      <c r="AT22" s="16"/>
      <c r="AU22" s="14"/>
      <c r="AV22" s="16"/>
      <c r="AW22" s="16"/>
      <c r="AX22" s="16"/>
      <c r="AY22" s="16"/>
      <c r="AZ22" s="16"/>
      <c r="BA22" s="14"/>
    </row>
    <row r="23" spans="1:53" ht="15" customHeight="1" x14ac:dyDescent="0.55000000000000004">
      <c r="A23" s="1"/>
      <c r="B23" s="21"/>
      <c r="C23" s="16"/>
      <c r="D23" s="16"/>
      <c r="E23" s="16"/>
      <c r="F23" s="16"/>
      <c r="G23" s="16"/>
      <c r="H23" s="16"/>
      <c r="I23" s="16"/>
      <c r="J23" s="21"/>
      <c r="K23" s="16"/>
      <c r="N23" s="110"/>
      <c r="AE23" s="109"/>
      <c r="AR23" s="16"/>
      <c r="AS23" s="16"/>
      <c r="AT23" s="16"/>
      <c r="AU23" s="14"/>
      <c r="AV23" s="16"/>
      <c r="AW23" s="16"/>
      <c r="AX23" s="16"/>
      <c r="AY23" s="16"/>
      <c r="AZ23" s="16"/>
      <c r="BA23" s="14"/>
    </row>
    <row r="24" spans="1:53" ht="15" customHeight="1" x14ac:dyDescent="0.55000000000000004">
      <c r="A24" s="1"/>
      <c r="B24" s="21"/>
      <c r="C24" s="16"/>
      <c r="D24" s="16"/>
      <c r="E24" s="16"/>
      <c r="F24" s="16"/>
      <c r="G24" s="16"/>
      <c r="H24" s="16"/>
      <c r="I24" s="16"/>
      <c r="J24" s="21"/>
      <c r="K24" s="16"/>
      <c r="L24" s="16"/>
      <c r="M24" s="16"/>
      <c r="N24" s="14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21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4"/>
      <c r="AV24" s="16"/>
      <c r="AW24" s="16"/>
      <c r="AX24" s="16"/>
      <c r="AY24" s="16"/>
      <c r="AZ24" s="16"/>
      <c r="BA24" s="14"/>
    </row>
    <row r="25" spans="1:53" ht="15" customHeight="1" x14ac:dyDescent="0.55000000000000004">
      <c r="A25" s="1"/>
      <c r="B25" s="21"/>
      <c r="C25" s="16"/>
      <c r="D25" s="16"/>
      <c r="E25" s="16"/>
      <c r="F25" s="16"/>
      <c r="G25" s="16"/>
      <c r="H25" s="16"/>
      <c r="I25" s="16"/>
      <c r="J25" s="21"/>
      <c r="K25" s="16"/>
      <c r="L25" s="16"/>
      <c r="M25" s="16"/>
      <c r="N25" s="14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21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4"/>
      <c r="AV25" s="16"/>
      <c r="AW25" s="16"/>
      <c r="AX25" s="16"/>
      <c r="AY25" s="16"/>
      <c r="AZ25" s="16"/>
      <c r="BA25" s="14"/>
    </row>
    <row r="26" spans="1:53" ht="15" customHeight="1" x14ac:dyDescent="0.55000000000000004">
      <c r="A26" s="1"/>
      <c r="B26" s="21"/>
      <c r="C26" s="16"/>
      <c r="D26" s="16"/>
      <c r="E26" s="16"/>
      <c r="F26" s="16"/>
      <c r="G26" s="16"/>
      <c r="H26" s="16"/>
      <c r="I26" s="16"/>
      <c r="J26" s="21"/>
      <c r="K26" s="16"/>
      <c r="L26" s="16"/>
      <c r="M26" s="16"/>
      <c r="N26" s="14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21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4"/>
      <c r="AV26" s="16"/>
      <c r="AW26" s="16"/>
      <c r="AX26" s="16"/>
      <c r="AY26" s="16"/>
      <c r="AZ26" s="16"/>
      <c r="BA26" s="14"/>
    </row>
    <row r="27" spans="1:53" ht="15" customHeight="1" x14ac:dyDescent="0.55000000000000004">
      <c r="A27" s="1"/>
      <c r="B27" s="21"/>
      <c r="C27" s="16"/>
      <c r="D27" s="16"/>
      <c r="E27" s="16"/>
      <c r="F27" s="16"/>
      <c r="G27" s="16"/>
      <c r="H27" s="16"/>
      <c r="I27" s="16"/>
      <c r="J27" s="21"/>
      <c r="K27" s="16"/>
      <c r="L27" s="16"/>
      <c r="M27" s="16"/>
      <c r="N27" s="14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21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4"/>
      <c r="AV27" s="16"/>
      <c r="AW27" s="16"/>
      <c r="AX27" s="16"/>
      <c r="AY27" s="16"/>
      <c r="AZ27" s="16"/>
      <c r="BA27" s="14"/>
    </row>
    <row r="28" spans="1:53" ht="15" customHeight="1" x14ac:dyDescent="0.55000000000000004">
      <c r="A28" s="1"/>
      <c r="B28" s="21"/>
      <c r="C28" s="16"/>
      <c r="D28" s="16"/>
      <c r="E28" s="16"/>
      <c r="F28" s="16"/>
      <c r="G28" s="16"/>
      <c r="H28" s="16"/>
      <c r="I28" s="16"/>
      <c r="J28" s="21"/>
      <c r="K28" s="16"/>
      <c r="L28" s="16"/>
      <c r="M28" s="16"/>
      <c r="N28" s="14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21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4"/>
      <c r="AV28" s="16"/>
      <c r="AW28" s="16"/>
      <c r="AX28" s="16"/>
      <c r="AY28" s="16"/>
      <c r="AZ28" s="16"/>
      <c r="BA28" s="14"/>
    </row>
    <row r="29" spans="1:53" ht="15" customHeight="1" x14ac:dyDescent="0.55000000000000004">
      <c r="A29" s="1"/>
      <c r="B29" s="21"/>
      <c r="C29" s="16"/>
      <c r="D29" s="16"/>
      <c r="E29" s="16"/>
      <c r="F29" s="16"/>
      <c r="G29" s="16"/>
      <c r="H29" s="16"/>
      <c r="I29" s="16"/>
      <c r="J29" s="21"/>
      <c r="K29" s="16"/>
      <c r="L29" s="16"/>
      <c r="M29" s="16"/>
      <c r="N29" s="14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21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4"/>
      <c r="AV29" s="16"/>
      <c r="AW29" s="16"/>
      <c r="AX29" s="16"/>
      <c r="AY29" s="16"/>
      <c r="AZ29" s="16"/>
      <c r="BA29" s="14"/>
    </row>
    <row r="30" spans="1:53" ht="15" customHeight="1" x14ac:dyDescent="0.55000000000000004">
      <c r="A30" s="1"/>
      <c r="B30" s="21"/>
      <c r="C30" s="16"/>
      <c r="D30" s="16"/>
      <c r="E30" s="16"/>
      <c r="F30" s="16"/>
      <c r="G30" s="16"/>
      <c r="H30" s="16"/>
      <c r="I30" s="16"/>
      <c r="J30" s="21"/>
      <c r="K30" s="16"/>
      <c r="L30" s="16"/>
      <c r="M30" s="16"/>
      <c r="N30" s="14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21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4"/>
      <c r="AV30" s="16"/>
      <c r="AW30" s="16"/>
      <c r="AX30" s="16"/>
      <c r="AY30" s="16"/>
      <c r="AZ30" s="16"/>
      <c r="BA30" s="14"/>
    </row>
    <row r="31" spans="1:53" ht="15" customHeight="1" x14ac:dyDescent="0.55000000000000004">
      <c r="A31" s="1"/>
      <c r="B31" s="21"/>
      <c r="C31" s="16"/>
      <c r="D31" s="16"/>
      <c r="E31" s="16"/>
      <c r="F31" s="16"/>
      <c r="G31" s="16"/>
      <c r="H31" s="16"/>
      <c r="I31" s="16"/>
      <c r="J31" s="21"/>
      <c r="K31" s="16"/>
      <c r="L31" s="16"/>
      <c r="M31" s="16"/>
      <c r="N31" s="14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21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4"/>
      <c r="AV31" s="16"/>
      <c r="AW31" s="16"/>
      <c r="AX31" s="16"/>
      <c r="AY31" s="16"/>
      <c r="AZ31" s="16"/>
      <c r="BA31" s="14"/>
    </row>
    <row r="32" spans="1:53" ht="15" customHeight="1" x14ac:dyDescent="0.55000000000000004">
      <c r="A32" s="1"/>
      <c r="B32" s="21"/>
      <c r="C32" s="16"/>
      <c r="D32" s="16"/>
      <c r="E32" s="16"/>
      <c r="F32" s="16"/>
      <c r="G32" s="16"/>
      <c r="H32" s="16"/>
      <c r="I32" s="16"/>
      <c r="J32" s="21"/>
      <c r="K32" s="16"/>
      <c r="L32" s="16"/>
      <c r="M32" s="16"/>
      <c r="N32" s="14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21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4"/>
      <c r="AV32" s="16"/>
      <c r="AW32" s="16"/>
      <c r="AX32" s="16"/>
      <c r="AY32" s="16"/>
      <c r="AZ32" s="16"/>
      <c r="BA32" s="14"/>
    </row>
    <row r="33" spans="1:53" ht="15" customHeight="1" x14ac:dyDescent="0.55000000000000004">
      <c r="A33" s="1"/>
      <c r="B33" s="21"/>
      <c r="C33" s="16"/>
      <c r="D33" s="16"/>
      <c r="E33" s="16"/>
      <c r="F33" s="16"/>
      <c r="G33" s="16"/>
      <c r="H33" s="16"/>
      <c r="I33" s="16"/>
      <c r="J33" s="21"/>
      <c r="K33" s="16"/>
      <c r="L33" s="16"/>
      <c r="M33" s="16"/>
      <c r="N33" s="14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21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4"/>
      <c r="AV33" s="16"/>
      <c r="AW33" s="16"/>
      <c r="AX33" s="16"/>
      <c r="AY33" s="16"/>
      <c r="AZ33" s="16"/>
      <c r="BA33" s="14"/>
    </row>
    <row r="34" spans="1:53" ht="15" customHeight="1" x14ac:dyDescent="0.55000000000000004">
      <c r="A34" s="1"/>
      <c r="B34" s="21"/>
      <c r="C34" s="16"/>
      <c r="D34" s="16"/>
      <c r="E34" s="16"/>
      <c r="F34" s="16"/>
      <c r="G34" s="16"/>
      <c r="H34" s="16"/>
      <c r="I34" s="16"/>
      <c r="J34" s="21"/>
      <c r="K34" s="16"/>
      <c r="L34" s="16"/>
      <c r="M34" s="16"/>
      <c r="N34" s="14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21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4"/>
      <c r="AV34" s="16"/>
      <c r="AW34" s="16"/>
      <c r="AX34" s="16"/>
      <c r="AY34" s="16"/>
      <c r="AZ34" s="16"/>
      <c r="BA34" s="14"/>
    </row>
    <row r="35" spans="1:53" ht="15" customHeight="1" x14ac:dyDescent="0.55000000000000004">
      <c r="A35" s="1"/>
      <c r="B35" s="21"/>
      <c r="C35" s="16"/>
      <c r="D35" s="16"/>
      <c r="E35" s="16"/>
      <c r="F35" s="16"/>
      <c r="G35" s="16"/>
      <c r="H35" s="16"/>
      <c r="I35" s="16"/>
      <c r="J35" s="21"/>
      <c r="K35" s="16"/>
      <c r="L35" s="16"/>
      <c r="M35" s="16"/>
      <c r="N35" s="14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21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4"/>
      <c r="AV35" s="16"/>
      <c r="AW35" s="16"/>
      <c r="AX35" s="16"/>
      <c r="AY35" s="16"/>
      <c r="AZ35" s="16"/>
      <c r="BA35" s="14"/>
    </row>
    <row r="36" spans="1:53" ht="15" customHeight="1" x14ac:dyDescent="0.55000000000000004">
      <c r="A36" s="1"/>
      <c r="B36" s="21"/>
      <c r="C36" s="16"/>
      <c r="D36" s="16"/>
      <c r="E36" s="16"/>
      <c r="F36" s="16"/>
      <c r="G36" s="16"/>
      <c r="H36" s="16"/>
      <c r="I36" s="16"/>
      <c r="J36" s="21"/>
      <c r="K36" s="16"/>
      <c r="L36" s="16"/>
      <c r="M36" s="16"/>
      <c r="N36" s="14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21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4"/>
      <c r="AV36" s="16"/>
      <c r="AW36" s="16"/>
      <c r="AX36" s="16"/>
      <c r="AY36" s="16"/>
      <c r="AZ36" s="16"/>
      <c r="BA36" s="14"/>
    </row>
    <row r="37" spans="1:53" ht="15" customHeight="1" x14ac:dyDescent="0.55000000000000004">
      <c r="A37" s="1"/>
      <c r="B37" s="23"/>
      <c r="C37" s="10"/>
      <c r="D37" s="10"/>
      <c r="E37" s="10"/>
      <c r="F37" s="10"/>
      <c r="G37" s="10"/>
      <c r="H37" s="10"/>
      <c r="I37" s="10"/>
      <c r="J37" s="23"/>
      <c r="K37" s="10"/>
      <c r="L37" s="10"/>
      <c r="M37" s="10"/>
      <c r="N37" s="24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23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24"/>
      <c r="AV37" s="10"/>
      <c r="AW37" s="10"/>
      <c r="AX37" s="10"/>
      <c r="AY37" s="10"/>
      <c r="AZ37" s="10"/>
      <c r="BA37" s="24"/>
    </row>
    <row r="38" spans="1:53" ht="15" customHeight="1" x14ac:dyDescent="0.55000000000000004">
      <c r="A38" s="1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</row>
    <row r="39" spans="1:53" ht="15" customHeight="1" x14ac:dyDescent="0.55000000000000004">
      <c r="A39" s="1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U39" s="16" t="s">
        <v>15</v>
      </c>
      <c r="AV39" s="19"/>
      <c r="AW39" s="19"/>
      <c r="AX39" s="19"/>
      <c r="AY39" s="19"/>
      <c r="AZ39" s="19"/>
      <c r="BA39" s="19"/>
    </row>
    <row r="40" spans="1:53" ht="15" customHeight="1" x14ac:dyDescent="0.55000000000000004">
      <c r="A40" s="1"/>
      <c r="B40" s="19"/>
      <c r="C40" s="16" t="s">
        <v>16</v>
      </c>
      <c r="D40" s="19"/>
      <c r="E40" s="19"/>
      <c r="F40" s="19"/>
      <c r="G40" s="19"/>
      <c r="H40" s="19"/>
      <c r="I40" s="19"/>
      <c r="J40" s="19"/>
      <c r="K40" s="19"/>
      <c r="L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6" t="s">
        <v>17</v>
      </c>
      <c r="AW40" s="19"/>
      <c r="AX40" s="19"/>
      <c r="AY40" s="19"/>
      <c r="AZ40" s="19"/>
      <c r="BA40" s="19"/>
    </row>
    <row r="41" spans="1:53" ht="15" customHeight="1" x14ac:dyDescent="0.55000000000000004">
      <c r="A41" s="1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6" t="s">
        <v>18</v>
      </c>
      <c r="AW41" s="19"/>
      <c r="AX41" s="19"/>
      <c r="AY41" s="19"/>
      <c r="AZ41" s="19"/>
      <c r="BA41" s="19"/>
    </row>
    <row r="42" spans="1:53" ht="15" customHeight="1" x14ac:dyDescent="0.55000000000000004">
      <c r="A42" s="1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</row>
  </sheetData>
  <mergeCells count="11">
    <mergeCell ref="L4:AG6"/>
    <mergeCell ref="AU5:BA5"/>
    <mergeCell ref="AU6:AV6"/>
    <mergeCell ref="AW6:BA6"/>
    <mergeCell ref="B8:I8"/>
    <mergeCell ref="J8:N8"/>
    <mergeCell ref="O8:AD8"/>
    <mergeCell ref="AE8:AU8"/>
    <mergeCell ref="AV8:BA8"/>
    <mergeCell ref="AM4:AS4"/>
    <mergeCell ref="AM6:AS6"/>
  </mergeCells>
  <phoneticPr fontId="4"/>
  <printOptions horizontalCentered="1" verticalCentered="1"/>
  <pageMargins left="0.39370078740157483" right="0" top="0" bottom="0" header="0" footer="0"/>
  <pageSetup paperSize="9" scale="88" orientation="landscape" r:id="rId1"/>
  <headerFooter alignWithMargins="0">
    <oddHeader>&amp;C&amp;"Calibri"&amp;10&amp;KFF0000 CONFIDENTIAL&amp;1#_x000D_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D61B8-7047-4614-B1F8-03C69346CA6E}">
  <dimension ref="C1:BS189"/>
  <sheetViews>
    <sheetView showGridLines="0" zoomScaleNormal="100" zoomScaleSheetLayoutView="115" workbookViewId="0">
      <selection activeCell="L36" sqref="L36"/>
    </sheetView>
  </sheetViews>
  <sheetFormatPr defaultColWidth="2.4140625" defaultRowHeight="15" customHeight="1" x14ac:dyDescent="0.55000000000000004"/>
  <cols>
    <col min="1" max="1" width="2.4140625" style="4"/>
    <col min="2" max="38" width="2.4140625" style="4" customWidth="1"/>
    <col min="39" max="39" width="1.5" style="4" customWidth="1"/>
    <col min="40" max="16384" width="2.4140625" style="4"/>
  </cols>
  <sheetData>
    <row r="1" spans="3:45" s="26" customFormat="1" ht="15" customHeight="1" x14ac:dyDescent="0.55000000000000004"/>
    <row r="2" spans="3:45" ht="15" customHeight="1" x14ac:dyDescent="0.55000000000000004"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7" t="s">
        <v>0</v>
      </c>
      <c r="AI2" s="8">
        <v>1</v>
      </c>
      <c r="AJ2" s="8" t="s">
        <v>1</v>
      </c>
      <c r="AK2" s="9">
        <v>2</v>
      </c>
      <c r="AL2" s="10" t="s">
        <v>2</v>
      </c>
    </row>
    <row r="3" spans="3:45" ht="15" customHeight="1" x14ac:dyDescent="0.55000000000000004">
      <c r="C3" s="164" t="s">
        <v>19</v>
      </c>
      <c r="D3" s="165"/>
      <c r="E3" s="165"/>
      <c r="F3" s="165"/>
      <c r="G3" s="165"/>
      <c r="H3" s="170" t="s">
        <v>20</v>
      </c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2"/>
      <c r="AF3" s="27">
        <v>1</v>
      </c>
      <c r="AG3" s="27">
        <v>3</v>
      </c>
      <c r="AH3" s="27">
        <v>3</v>
      </c>
      <c r="AI3" s="27">
        <v>0</v>
      </c>
      <c r="AJ3" s="27" t="s">
        <v>5</v>
      </c>
      <c r="AK3" s="27">
        <v>0</v>
      </c>
      <c r="AL3" s="27">
        <v>1</v>
      </c>
    </row>
    <row r="4" spans="3:45" ht="15" customHeight="1" x14ac:dyDescent="0.55000000000000004">
      <c r="C4" s="166"/>
      <c r="D4" s="167"/>
      <c r="E4" s="167"/>
      <c r="F4" s="167"/>
      <c r="G4" s="167"/>
      <c r="H4" s="173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5"/>
      <c r="AF4" s="122" t="s">
        <v>6</v>
      </c>
      <c r="AG4" s="122"/>
      <c r="AH4" s="122"/>
      <c r="AI4" s="122"/>
      <c r="AJ4" s="122"/>
      <c r="AK4" s="122"/>
      <c r="AL4" s="122"/>
    </row>
    <row r="5" spans="3:45" ht="15" customHeight="1" x14ac:dyDescent="0.55000000000000004">
      <c r="C5" s="168"/>
      <c r="D5" s="169"/>
      <c r="E5" s="169"/>
      <c r="F5" s="169"/>
      <c r="G5" s="169"/>
      <c r="H5" s="176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8"/>
      <c r="AF5" s="179" t="s">
        <v>8</v>
      </c>
      <c r="AG5" s="180"/>
      <c r="AH5" s="181" t="s">
        <v>21</v>
      </c>
      <c r="AI5" s="125"/>
      <c r="AJ5" s="125"/>
      <c r="AK5" s="125"/>
      <c r="AL5" s="124"/>
    </row>
    <row r="6" spans="3:45" ht="15" customHeight="1" x14ac:dyDescent="0.55000000000000004">
      <c r="C6" s="28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30"/>
      <c r="AM6" s="29"/>
      <c r="AR6" s="77"/>
      <c r="AS6" s="77"/>
    </row>
    <row r="7" spans="3:45" ht="15" customHeight="1" x14ac:dyDescent="0.2">
      <c r="C7" s="28"/>
      <c r="D7" s="193" t="s">
        <v>22</v>
      </c>
      <c r="E7" s="194"/>
      <c r="F7" s="31" t="s">
        <v>23</v>
      </c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30"/>
      <c r="AM7" s="29"/>
      <c r="AS7" s="77"/>
    </row>
    <row r="8" spans="3:45" ht="15" customHeight="1" x14ac:dyDescent="0.2">
      <c r="C8" s="28"/>
      <c r="D8" s="29"/>
      <c r="E8" s="29"/>
      <c r="F8" s="29" t="s">
        <v>24</v>
      </c>
      <c r="G8" s="31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30"/>
      <c r="AM8" s="29"/>
      <c r="AR8" s="77"/>
      <c r="AS8" s="77"/>
    </row>
    <row r="9" spans="3:45" ht="15" customHeight="1" x14ac:dyDescent="0.55000000000000004">
      <c r="C9" s="28"/>
      <c r="D9" s="29"/>
      <c r="E9" s="29"/>
      <c r="F9" s="29" t="s">
        <v>25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30"/>
      <c r="AM9" s="29"/>
      <c r="AR9" s="77"/>
      <c r="AS9" s="77"/>
    </row>
    <row r="10" spans="3:45" ht="15" customHeight="1" x14ac:dyDescent="0.55000000000000004">
      <c r="C10" s="28"/>
      <c r="D10" s="29"/>
      <c r="E10" s="29"/>
      <c r="F10" s="29" t="s">
        <v>26</v>
      </c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30"/>
      <c r="AM10" s="29"/>
      <c r="AR10" s="77"/>
      <c r="AS10" s="77"/>
    </row>
    <row r="11" spans="3:45" ht="15" customHeight="1" x14ac:dyDescent="0.55000000000000004">
      <c r="C11" s="28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30"/>
      <c r="AM11" s="29"/>
      <c r="AR11" s="77"/>
      <c r="AS11" s="77"/>
    </row>
    <row r="12" spans="3:45" ht="15" customHeight="1" x14ac:dyDescent="0.55000000000000004">
      <c r="C12" s="28"/>
      <c r="D12" s="193" t="s">
        <v>27</v>
      </c>
      <c r="E12" s="194"/>
      <c r="F12" s="29" t="s">
        <v>28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30"/>
      <c r="AM12" s="29"/>
      <c r="AS12" s="77"/>
    </row>
    <row r="13" spans="3:45" ht="15" customHeight="1" x14ac:dyDescent="0.55000000000000004">
      <c r="C13" s="28"/>
      <c r="D13" s="29"/>
      <c r="E13" s="29"/>
      <c r="F13" s="29" t="s">
        <v>29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30"/>
      <c r="AM13" s="29"/>
      <c r="AR13" s="77"/>
      <c r="AS13" s="77"/>
    </row>
    <row r="14" spans="3:45" ht="15" customHeight="1" x14ac:dyDescent="0.55000000000000004">
      <c r="C14" s="28"/>
      <c r="D14" s="29"/>
      <c r="E14" s="32"/>
      <c r="F14" s="32"/>
      <c r="G14" s="33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30"/>
      <c r="AM14" s="29"/>
      <c r="AS14" s="77"/>
    </row>
    <row r="15" spans="3:45" ht="15" customHeight="1" x14ac:dyDescent="0.55000000000000004">
      <c r="C15" s="34"/>
      <c r="D15" s="193" t="s">
        <v>30</v>
      </c>
      <c r="E15" s="194"/>
      <c r="F15" s="29" t="s">
        <v>31</v>
      </c>
      <c r="G15" s="29"/>
      <c r="H15" s="29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5"/>
      <c r="T15" s="35"/>
      <c r="U15" s="35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6"/>
      <c r="AM15" s="33"/>
      <c r="AR15" s="77"/>
      <c r="AS15" s="77"/>
    </row>
    <row r="16" spans="3:45" ht="15" customHeight="1" x14ac:dyDescent="0.55000000000000004">
      <c r="C16" s="34"/>
      <c r="F16" s="4" t="s">
        <v>32</v>
      </c>
      <c r="G16" s="29"/>
      <c r="H16" s="29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5"/>
      <c r="T16" s="35"/>
      <c r="U16" s="35"/>
      <c r="V16" s="35"/>
      <c r="W16" s="33"/>
      <c r="X16" s="195"/>
      <c r="Y16" s="195"/>
      <c r="Z16" s="195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6"/>
      <c r="AM16" s="33"/>
      <c r="AR16" s="77"/>
      <c r="AS16" s="77"/>
    </row>
    <row r="17" spans="3:71" ht="15" customHeight="1" x14ac:dyDescent="0.55000000000000004">
      <c r="C17" s="34"/>
      <c r="D17" s="29"/>
      <c r="E17" s="33"/>
      <c r="F17" s="29" t="s">
        <v>33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5"/>
      <c r="T17" s="35"/>
      <c r="U17" s="35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6"/>
      <c r="AM17" s="33"/>
      <c r="AR17" s="77"/>
      <c r="AS17" s="77"/>
    </row>
    <row r="18" spans="3:71" ht="15" customHeight="1" x14ac:dyDescent="0.55000000000000004">
      <c r="C18" s="34"/>
      <c r="D18" s="29"/>
      <c r="E18" s="33"/>
      <c r="F18" s="29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5"/>
      <c r="T18" s="35"/>
      <c r="U18" s="35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6"/>
      <c r="AM18" s="33"/>
    </row>
    <row r="19" spans="3:71" ht="15" customHeight="1" x14ac:dyDescent="0.55000000000000004">
      <c r="C19" s="34"/>
      <c r="D19" s="193" t="s">
        <v>34</v>
      </c>
      <c r="E19" s="194"/>
      <c r="F19" s="37" t="s">
        <v>35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5"/>
      <c r="T19" s="35"/>
      <c r="U19" s="35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6"/>
      <c r="AM19" s="33"/>
    </row>
    <row r="20" spans="3:71" ht="15" customHeight="1" x14ac:dyDescent="0.55000000000000004">
      <c r="C20" s="34"/>
      <c r="D20" s="33"/>
      <c r="E20" s="32"/>
      <c r="F20" s="37" t="s">
        <v>36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5"/>
      <c r="T20" s="35"/>
      <c r="U20" s="35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6"/>
      <c r="AM20" s="33"/>
      <c r="AR20" s="77"/>
      <c r="AS20" s="77"/>
    </row>
    <row r="21" spans="3:71" ht="15" customHeight="1" x14ac:dyDescent="0.55000000000000004">
      <c r="C21" s="34"/>
      <c r="D21" s="33"/>
      <c r="E21" s="32"/>
      <c r="F21" s="37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5"/>
      <c r="T21" s="35"/>
      <c r="U21" s="35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6"/>
      <c r="AM21" s="33"/>
      <c r="AR21" s="77"/>
      <c r="AS21" s="77"/>
    </row>
    <row r="22" spans="3:71" ht="15" customHeight="1" x14ac:dyDescent="0.55000000000000004">
      <c r="C22" s="34"/>
      <c r="D22" s="33"/>
      <c r="E22" s="32"/>
      <c r="F22" s="108" t="s">
        <v>187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5"/>
      <c r="T22" s="35"/>
      <c r="U22" s="35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6"/>
      <c r="AM22" s="33"/>
      <c r="AR22" s="77"/>
      <c r="AS22" s="77"/>
    </row>
    <row r="23" spans="3:71" ht="15" customHeight="1" x14ac:dyDescent="0.55000000000000004">
      <c r="C23" s="34"/>
      <c r="D23" s="33"/>
      <c r="E23" s="193"/>
      <c r="F23" s="193"/>
      <c r="G23" s="16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5"/>
      <c r="T23" s="35"/>
      <c r="U23" s="35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6"/>
      <c r="AM23" s="33"/>
    </row>
    <row r="24" spans="3:71" ht="15" customHeight="1" x14ac:dyDescent="0.55000000000000004">
      <c r="C24" s="34"/>
      <c r="D24" s="33"/>
      <c r="E24" s="33"/>
      <c r="F24" s="37" t="s">
        <v>37</v>
      </c>
      <c r="G24" s="38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5"/>
      <c r="T24" s="35"/>
      <c r="U24" s="35"/>
      <c r="V24" s="35"/>
      <c r="W24" s="35"/>
      <c r="X24" s="35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6"/>
      <c r="AM24" s="33"/>
    </row>
    <row r="25" spans="3:71" ht="15" customHeight="1" thickBot="1" x14ac:dyDescent="0.6">
      <c r="C25" s="34"/>
      <c r="D25" s="33"/>
      <c r="E25" s="33"/>
      <c r="F25" s="33"/>
      <c r="G25" s="38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5"/>
      <c r="T25" s="35"/>
      <c r="U25" s="35"/>
      <c r="V25" s="35"/>
      <c r="W25" s="35"/>
      <c r="X25" s="35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6"/>
      <c r="AM25" s="33"/>
    </row>
    <row r="26" spans="3:71" ht="15" customHeight="1" thickBot="1" x14ac:dyDescent="0.6">
      <c r="C26" s="34"/>
      <c r="D26" s="33"/>
      <c r="E26" s="33"/>
      <c r="F26" s="199" t="s">
        <v>38</v>
      </c>
      <c r="G26" s="200"/>
      <c r="H26" s="200"/>
      <c r="I26" s="200"/>
      <c r="J26" s="200"/>
      <c r="K26" s="200"/>
      <c r="L26" s="201" t="s">
        <v>39</v>
      </c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3"/>
      <c r="AE26" s="201" t="s">
        <v>40</v>
      </c>
      <c r="AF26" s="202"/>
      <c r="AG26" s="202"/>
      <c r="AH26" s="202"/>
      <c r="AI26" s="202"/>
      <c r="AJ26" s="204"/>
      <c r="AK26" s="33"/>
      <c r="AL26" s="36"/>
      <c r="AM26" s="33"/>
      <c r="AO26" s="152" t="s">
        <v>38</v>
      </c>
      <c r="AP26" s="153"/>
      <c r="AQ26" s="153"/>
      <c r="AR26" s="153"/>
      <c r="AS26" s="153"/>
      <c r="AT26" s="153"/>
      <c r="AU26" s="154" t="s">
        <v>39</v>
      </c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6"/>
      <c r="BN26" s="154" t="s">
        <v>40</v>
      </c>
      <c r="BO26" s="155"/>
      <c r="BP26" s="155"/>
      <c r="BQ26" s="155"/>
      <c r="BR26" s="155"/>
      <c r="BS26" s="157"/>
    </row>
    <row r="27" spans="3:71" ht="15" customHeight="1" x14ac:dyDescent="0.55000000000000004">
      <c r="C27" s="34"/>
      <c r="D27" s="33"/>
      <c r="E27" s="33"/>
      <c r="F27" s="205" t="s">
        <v>41</v>
      </c>
      <c r="G27" s="206"/>
      <c r="H27" s="206"/>
      <c r="I27" s="206"/>
      <c r="J27" s="206"/>
      <c r="K27" s="206"/>
      <c r="L27" s="39" t="s">
        <v>158</v>
      </c>
      <c r="M27" s="40"/>
      <c r="N27" s="40"/>
      <c r="O27" s="40"/>
      <c r="P27" s="40"/>
      <c r="Q27" s="40"/>
      <c r="R27" s="40"/>
      <c r="S27" s="41"/>
      <c r="T27" s="41"/>
      <c r="U27" s="41"/>
      <c r="V27" s="41"/>
      <c r="W27" s="41"/>
      <c r="X27" s="41"/>
      <c r="Y27" s="40"/>
      <c r="Z27" s="40"/>
      <c r="AA27" s="40"/>
      <c r="AB27" s="40"/>
      <c r="AC27" s="40"/>
      <c r="AD27" s="42"/>
      <c r="AE27" s="209" t="s">
        <v>43</v>
      </c>
      <c r="AF27" s="210"/>
      <c r="AG27" s="210"/>
      <c r="AH27" s="210"/>
      <c r="AI27" s="210"/>
      <c r="AJ27" s="211"/>
      <c r="AK27" s="33"/>
      <c r="AL27" s="36"/>
      <c r="AM27" s="33"/>
      <c r="AO27" s="143" t="s">
        <v>41</v>
      </c>
      <c r="AP27" s="144"/>
      <c r="AQ27" s="144"/>
      <c r="AR27" s="144"/>
      <c r="AS27" s="144"/>
      <c r="AT27" s="145"/>
      <c r="AU27" s="78" t="s">
        <v>42</v>
      </c>
      <c r="AV27" s="79"/>
      <c r="AW27" s="79"/>
      <c r="AX27" s="79"/>
      <c r="AY27" s="79"/>
      <c r="AZ27" s="79"/>
      <c r="BA27" s="79"/>
      <c r="BB27" s="80"/>
      <c r="BC27" s="80"/>
      <c r="BD27" s="80"/>
      <c r="BE27" s="80"/>
      <c r="BF27" s="80"/>
      <c r="BG27" s="80"/>
      <c r="BH27" s="79"/>
      <c r="BI27" s="79"/>
      <c r="BJ27" s="79"/>
      <c r="BK27" s="79"/>
      <c r="BL27" s="79"/>
      <c r="BM27" s="81"/>
      <c r="BN27" s="230" t="s">
        <v>43</v>
      </c>
      <c r="BO27" s="231"/>
      <c r="BP27" s="231"/>
      <c r="BQ27" s="231"/>
      <c r="BR27" s="231"/>
      <c r="BS27" s="232"/>
    </row>
    <row r="28" spans="3:71" ht="15" customHeight="1" x14ac:dyDescent="0.55000000000000004">
      <c r="C28" s="34"/>
      <c r="D28" s="33"/>
      <c r="E28" s="33"/>
      <c r="F28" s="207"/>
      <c r="G28" s="208"/>
      <c r="H28" s="208"/>
      <c r="I28" s="208"/>
      <c r="J28" s="208"/>
      <c r="K28" s="208"/>
      <c r="L28" s="43" t="s">
        <v>44</v>
      </c>
      <c r="M28" s="44"/>
      <c r="N28" s="44"/>
      <c r="O28" s="44"/>
      <c r="P28" s="44"/>
      <c r="Q28" s="44"/>
      <c r="R28" s="44"/>
      <c r="S28" s="45"/>
      <c r="T28" s="45"/>
      <c r="U28" s="45"/>
      <c r="V28" s="45"/>
      <c r="W28" s="45"/>
      <c r="X28" s="45"/>
      <c r="Y28" s="44"/>
      <c r="Z28" s="44"/>
      <c r="AA28" s="44"/>
      <c r="AB28" s="44"/>
      <c r="AC28" s="44"/>
      <c r="AD28" s="46"/>
      <c r="AE28" s="161" t="s">
        <v>45</v>
      </c>
      <c r="AF28" s="162"/>
      <c r="AG28" s="162"/>
      <c r="AH28" s="162"/>
      <c r="AI28" s="162"/>
      <c r="AJ28" s="163"/>
      <c r="AK28" s="33"/>
      <c r="AL28" s="36"/>
      <c r="AM28" s="33"/>
      <c r="AO28" s="146"/>
      <c r="AP28" s="147"/>
      <c r="AQ28" s="147"/>
      <c r="AR28" s="147"/>
      <c r="AS28" s="147"/>
      <c r="AT28" s="148"/>
      <c r="AU28" s="82" t="s">
        <v>44</v>
      </c>
      <c r="AV28" s="83"/>
      <c r="AW28" s="83"/>
      <c r="AX28" s="83"/>
      <c r="AY28" s="83"/>
      <c r="AZ28" s="83"/>
      <c r="BA28" s="83"/>
      <c r="BB28" s="84"/>
      <c r="BC28" s="84"/>
      <c r="BD28" s="84"/>
      <c r="BE28" s="84"/>
      <c r="BF28" s="84"/>
      <c r="BG28" s="84"/>
      <c r="BH28" s="83"/>
      <c r="BI28" s="83"/>
      <c r="BJ28" s="83"/>
      <c r="BK28" s="83"/>
      <c r="BL28" s="83"/>
      <c r="BM28" s="85"/>
      <c r="BN28" s="233" t="s">
        <v>45</v>
      </c>
      <c r="BO28" s="234"/>
      <c r="BP28" s="234"/>
      <c r="BQ28" s="234"/>
      <c r="BR28" s="234"/>
      <c r="BS28" s="235"/>
    </row>
    <row r="29" spans="3:71" ht="15" customHeight="1" x14ac:dyDescent="0.55000000000000004">
      <c r="C29" s="34"/>
      <c r="D29" s="33"/>
      <c r="E29" s="47"/>
      <c r="F29" s="207"/>
      <c r="G29" s="208"/>
      <c r="H29" s="208"/>
      <c r="I29" s="208"/>
      <c r="J29" s="208"/>
      <c r="K29" s="208"/>
      <c r="L29" s="118" t="s">
        <v>185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6"/>
      <c r="AE29" s="161" t="s">
        <v>43</v>
      </c>
      <c r="AF29" s="162"/>
      <c r="AG29" s="162"/>
      <c r="AH29" s="162"/>
      <c r="AI29" s="162"/>
      <c r="AJ29" s="163"/>
      <c r="AK29" s="33"/>
      <c r="AL29" s="36"/>
      <c r="AM29" s="33"/>
      <c r="AO29" s="146"/>
      <c r="AP29" s="147"/>
      <c r="AQ29" s="147"/>
      <c r="AR29" s="147"/>
      <c r="AS29" s="147"/>
      <c r="AT29" s="148"/>
      <c r="AU29" s="82" t="s">
        <v>46</v>
      </c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5"/>
      <c r="BN29" s="233" t="s">
        <v>43</v>
      </c>
      <c r="BO29" s="234"/>
      <c r="BP29" s="234"/>
      <c r="BQ29" s="234"/>
      <c r="BR29" s="234"/>
      <c r="BS29" s="235"/>
    </row>
    <row r="30" spans="3:71" ht="15" customHeight="1" x14ac:dyDescent="0.55000000000000004">
      <c r="C30" s="34"/>
      <c r="D30" s="193"/>
      <c r="E30" s="194"/>
      <c r="F30" s="207"/>
      <c r="G30" s="208"/>
      <c r="H30" s="208"/>
      <c r="I30" s="208"/>
      <c r="J30" s="208"/>
      <c r="K30" s="208"/>
      <c r="L30" s="43" t="s">
        <v>47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6"/>
      <c r="AE30" s="161" t="s">
        <v>43</v>
      </c>
      <c r="AF30" s="162"/>
      <c r="AG30" s="162"/>
      <c r="AH30" s="162"/>
      <c r="AI30" s="162"/>
      <c r="AJ30" s="163"/>
      <c r="AK30" s="33"/>
      <c r="AL30" s="36"/>
      <c r="AM30" s="33"/>
      <c r="AO30" s="149"/>
      <c r="AP30" s="150"/>
      <c r="AQ30" s="150"/>
      <c r="AR30" s="150"/>
      <c r="AS30" s="150"/>
      <c r="AT30" s="151"/>
      <c r="AU30" s="82" t="s">
        <v>47</v>
      </c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5"/>
      <c r="BN30" s="233" t="s">
        <v>43</v>
      </c>
      <c r="BO30" s="234"/>
      <c r="BP30" s="234"/>
      <c r="BQ30" s="234"/>
      <c r="BR30" s="234"/>
      <c r="BS30" s="235"/>
    </row>
    <row r="31" spans="3:71" ht="15" customHeight="1" x14ac:dyDescent="0.55000000000000004">
      <c r="C31" s="34"/>
      <c r="D31" s="33"/>
      <c r="E31" s="33"/>
      <c r="F31" s="182" t="s">
        <v>144</v>
      </c>
      <c r="G31" s="183"/>
      <c r="H31" s="183"/>
      <c r="I31" s="183"/>
      <c r="J31" s="183"/>
      <c r="K31" s="184"/>
      <c r="L31" s="48" t="s">
        <v>48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50"/>
      <c r="AE31" s="161" t="s">
        <v>49</v>
      </c>
      <c r="AF31" s="162"/>
      <c r="AG31" s="162"/>
      <c r="AH31" s="162"/>
      <c r="AI31" s="162"/>
      <c r="AJ31" s="163"/>
      <c r="AK31" s="16"/>
      <c r="AL31" s="36"/>
      <c r="AM31" s="33"/>
      <c r="AO31" s="131" t="s">
        <v>147</v>
      </c>
      <c r="AP31" s="132"/>
      <c r="AQ31" s="132"/>
      <c r="AR31" s="132"/>
      <c r="AS31" s="132"/>
      <c r="AT31" s="139"/>
      <c r="AU31" s="86" t="s">
        <v>48</v>
      </c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8"/>
      <c r="BN31" s="233" t="s">
        <v>49</v>
      </c>
      <c r="BO31" s="234"/>
      <c r="BP31" s="234"/>
      <c r="BQ31" s="234"/>
      <c r="BR31" s="234"/>
      <c r="BS31" s="235"/>
    </row>
    <row r="32" spans="3:71" ht="15" customHeight="1" x14ac:dyDescent="0.55000000000000004">
      <c r="C32" s="34"/>
      <c r="D32" s="33"/>
      <c r="E32" s="33"/>
      <c r="F32" s="185"/>
      <c r="G32" s="128"/>
      <c r="H32" s="128"/>
      <c r="I32" s="128"/>
      <c r="J32" s="128"/>
      <c r="K32" s="186"/>
      <c r="L32" s="48" t="s">
        <v>50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50"/>
      <c r="AE32" s="161" t="s">
        <v>51</v>
      </c>
      <c r="AF32" s="162"/>
      <c r="AG32" s="162"/>
      <c r="AH32" s="162"/>
      <c r="AI32" s="162"/>
      <c r="AJ32" s="163"/>
      <c r="AK32" s="16"/>
      <c r="AL32" s="36"/>
      <c r="AM32" s="33"/>
      <c r="AO32" s="140"/>
      <c r="AP32" s="141"/>
      <c r="AQ32" s="141"/>
      <c r="AR32" s="141"/>
      <c r="AS32" s="141"/>
      <c r="AT32" s="142"/>
      <c r="AU32" s="86" t="s">
        <v>50</v>
      </c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8"/>
      <c r="BN32" s="233" t="s">
        <v>51</v>
      </c>
      <c r="BO32" s="234"/>
      <c r="BP32" s="234"/>
      <c r="BQ32" s="234"/>
      <c r="BR32" s="234"/>
      <c r="BS32" s="235"/>
    </row>
    <row r="33" spans="3:71" ht="15" customHeight="1" x14ac:dyDescent="0.55000000000000004">
      <c r="C33" s="34"/>
      <c r="D33" s="33"/>
      <c r="E33" s="33"/>
      <c r="F33" s="196" t="s">
        <v>52</v>
      </c>
      <c r="G33" s="197"/>
      <c r="H33" s="197"/>
      <c r="I33" s="197"/>
      <c r="J33" s="197"/>
      <c r="K33" s="197"/>
      <c r="L33" s="48" t="s">
        <v>160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50"/>
      <c r="AE33" s="161" t="s">
        <v>49</v>
      </c>
      <c r="AF33" s="162"/>
      <c r="AG33" s="162"/>
      <c r="AH33" s="162"/>
      <c r="AI33" s="162"/>
      <c r="AJ33" s="163"/>
      <c r="AK33" s="16"/>
      <c r="AL33" s="36"/>
      <c r="AM33" s="33"/>
      <c r="AO33" s="129" t="s">
        <v>52</v>
      </c>
      <c r="AP33" s="130"/>
      <c r="AQ33" s="130"/>
      <c r="AR33" s="130"/>
      <c r="AS33" s="130"/>
      <c r="AT33" s="130"/>
      <c r="AU33" s="86" t="s">
        <v>53</v>
      </c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8"/>
      <c r="BN33" s="233" t="s">
        <v>51</v>
      </c>
      <c r="BO33" s="234"/>
      <c r="BP33" s="234"/>
      <c r="BQ33" s="234"/>
      <c r="BR33" s="234"/>
      <c r="BS33" s="235"/>
    </row>
    <row r="34" spans="3:71" ht="15" customHeight="1" x14ac:dyDescent="0.55000000000000004">
      <c r="C34" s="34"/>
      <c r="D34" s="33"/>
      <c r="E34" s="33"/>
      <c r="F34" s="198"/>
      <c r="G34" s="197"/>
      <c r="H34" s="197"/>
      <c r="I34" s="197"/>
      <c r="J34" s="197"/>
      <c r="K34" s="197"/>
      <c r="L34" s="48" t="s">
        <v>50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50"/>
      <c r="AE34" s="161" t="s">
        <v>51</v>
      </c>
      <c r="AF34" s="162"/>
      <c r="AG34" s="162"/>
      <c r="AH34" s="162"/>
      <c r="AI34" s="162"/>
      <c r="AJ34" s="163"/>
      <c r="AK34" s="16"/>
      <c r="AL34" s="36"/>
      <c r="AM34" s="33"/>
      <c r="AO34" s="129"/>
      <c r="AP34" s="130"/>
      <c r="AQ34" s="130"/>
      <c r="AR34" s="130"/>
      <c r="AS34" s="130"/>
      <c r="AT34" s="130"/>
      <c r="AU34" s="112" t="s">
        <v>149</v>
      </c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4"/>
      <c r="BN34" s="220" t="s">
        <v>55</v>
      </c>
      <c r="BO34" s="134"/>
      <c r="BP34" s="134"/>
      <c r="BQ34" s="134"/>
      <c r="BR34" s="134"/>
      <c r="BS34" s="221"/>
    </row>
    <row r="35" spans="3:71" ht="15" customHeight="1" x14ac:dyDescent="0.55000000000000004">
      <c r="C35" s="34"/>
      <c r="D35" s="33"/>
      <c r="E35" s="33"/>
      <c r="F35" s="198"/>
      <c r="G35" s="197"/>
      <c r="H35" s="197"/>
      <c r="I35" s="197"/>
      <c r="J35" s="197"/>
      <c r="K35" s="197"/>
      <c r="L35" s="92" t="s">
        <v>188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50"/>
      <c r="AE35" s="158" t="s">
        <v>159</v>
      </c>
      <c r="AF35" s="159"/>
      <c r="AG35" s="159"/>
      <c r="AH35" s="159"/>
      <c r="AI35" s="159"/>
      <c r="AJ35" s="160"/>
      <c r="AK35" s="16"/>
      <c r="AL35" s="36"/>
      <c r="AM35" s="33"/>
      <c r="AO35" s="129"/>
      <c r="AP35" s="130"/>
      <c r="AQ35" s="130"/>
      <c r="AR35" s="130"/>
      <c r="AS35" s="130"/>
      <c r="AT35" s="130"/>
      <c r="AU35" s="115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115"/>
      <c r="BO35" s="6"/>
      <c r="BP35" s="6"/>
      <c r="BQ35" s="6"/>
      <c r="BR35" s="6"/>
      <c r="BS35" s="116"/>
    </row>
    <row r="36" spans="3:71" ht="15" customHeight="1" x14ac:dyDescent="0.55000000000000004">
      <c r="C36" s="34"/>
      <c r="D36" s="33"/>
      <c r="E36" s="33"/>
      <c r="F36" s="182" t="s">
        <v>56</v>
      </c>
      <c r="G36" s="183"/>
      <c r="H36" s="183"/>
      <c r="I36" s="183"/>
      <c r="J36" s="183"/>
      <c r="K36" s="184"/>
      <c r="L36" s="92" t="s">
        <v>146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50"/>
      <c r="AE36" s="187" t="s">
        <v>43</v>
      </c>
      <c r="AF36" s="188"/>
      <c r="AG36" s="188"/>
      <c r="AH36" s="188"/>
      <c r="AI36" s="188"/>
      <c r="AJ36" s="189"/>
      <c r="AK36" s="16"/>
      <c r="AL36" s="36"/>
      <c r="AM36" s="33"/>
      <c r="AO36" s="129" t="s">
        <v>56</v>
      </c>
      <c r="AP36" s="130"/>
      <c r="AQ36" s="130"/>
      <c r="AR36" s="130"/>
      <c r="AS36" s="130"/>
      <c r="AT36" s="130"/>
      <c r="AU36" s="224" t="s">
        <v>148</v>
      </c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0" t="s">
        <v>43</v>
      </c>
      <c r="BO36" s="134"/>
      <c r="BP36" s="134"/>
      <c r="BQ36" s="134"/>
      <c r="BR36" s="134"/>
      <c r="BS36" s="221"/>
    </row>
    <row r="37" spans="3:71" ht="15" customHeight="1" x14ac:dyDescent="0.55000000000000004">
      <c r="C37" s="34"/>
      <c r="D37" s="33"/>
      <c r="E37" s="33"/>
      <c r="F37" s="185"/>
      <c r="G37" s="128"/>
      <c r="H37" s="128"/>
      <c r="I37" s="128"/>
      <c r="J37" s="128"/>
      <c r="K37" s="186"/>
      <c r="L37" s="92" t="s">
        <v>145</v>
      </c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50"/>
      <c r="AE37" s="190"/>
      <c r="AF37" s="191"/>
      <c r="AG37" s="191"/>
      <c r="AH37" s="191"/>
      <c r="AI37" s="191"/>
      <c r="AJ37" s="192"/>
      <c r="AK37" s="16"/>
      <c r="AL37" s="36"/>
      <c r="AM37" s="33"/>
      <c r="AO37" s="131"/>
      <c r="AP37" s="132"/>
      <c r="AQ37" s="132"/>
      <c r="AR37" s="132"/>
      <c r="AS37" s="132"/>
      <c r="AT37" s="132"/>
      <c r="AU37" s="226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  <c r="BI37" s="227"/>
      <c r="BJ37" s="227"/>
      <c r="BK37" s="227"/>
      <c r="BL37" s="227"/>
      <c r="BM37" s="227"/>
      <c r="BN37" s="228"/>
      <c r="BO37" s="150"/>
      <c r="BP37" s="150"/>
      <c r="BQ37" s="150"/>
      <c r="BR37" s="150"/>
      <c r="BS37" s="229"/>
    </row>
    <row r="38" spans="3:71" ht="15" customHeight="1" x14ac:dyDescent="0.55000000000000004">
      <c r="C38" s="34"/>
      <c r="D38" s="33"/>
      <c r="E38" s="33"/>
      <c r="F38" s="207" t="s">
        <v>57</v>
      </c>
      <c r="G38" s="208"/>
      <c r="H38" s="208"/>
      <c r="I38" s="208"/>
      <c r="J38" s="208"/>
      <c r="K38" s="208"/>
      <c r="L38" s="48" t="s">
        <v>58</v>
      </c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6"/>
      <c r="AE38" s="161" t="s">
        <v>59</v>
      </c>
      <c r="AF38" s="162"/>
      <c r="AG38" s="162"/>
      <c r="AH38" s="162"/>
      <c r="AI38" s="162"/>
      <c r="AJ38" s="163"/>
      <c r="AK38" s="33"/>
      <c r="AL38" s="36"/>
      <c r="AM38" s="33"/>
      <c r="AO38" s="133" t="s">
        <v>57</v>
      </c>
      <c r="AP38" s="134"/>
      <c r="AQ38" s="134"/>
      <c r="AR38" s="134"/>
      <c r="AS38" s="134"/>
      <c r="AT38" s="135"/>
      <c r="AU38" s="86" t="s">
        <v>58</v>
      </c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5"/>
      <c r="BN38" s="220" t="s">
        <v>59</v>
      </c>
      <c r="BO38" s="134"/>
      <c r="BP38" s="134"/>
      <c r="BQ38" s="134"/>
      <c r="BR38" s="134"/>
      <c r="BS38" s="221"/>
    </row>
    <row r="39" spans="3:71" ht="15" customHeight="1" thickBot="1" x14ac:dyDescent="0.6">
      <c r="C39" s="34"/>
      <c r="F39" s="212"/>
      <c r="G39" s="213"/>
      <c r="H39" s="213"/>
      <c r="I39" s="213"/>
      <c r="J39" s="213"/>
      <c r="K39" s="213"/>
      <c r="L39" s="51" t="s">
        <v>60</v>
      </c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3"/>
      <c r="AE39" s="214"/>
      <c r="AF39" s="215"/>
      <c r="AG39" s="215"/>
      <c r="AH39" s="215"/>
      <c r="AI39" s="215"/>
      <c r="AJ39" s="216"/>
      <c r="AK39" s="33"/>
      <c r="AL39" s="36"/>
      <c r="AM39" s="33"/>
      <c r="AO39" s="136"/>
      <c r="AP39" s="137"/>
      <c r="AQ39" s="137"/>
      <c r="AR39" s="137"/>
      <c r="AS39" s="137"/>
      <c r="AT39" s="138"/>
      <c r="AU39" s="89" t="s">
        <v>60</v>
      </c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1"/>
      <c r="BN39" s="222"/>
      <c r="BO39" s="137"/>
      <c r="BP39" s="137"/>
      <c r="BQ39" s="137"/>
      <c r="BR39" s="137"/>
      <c r="BS39" s="223"/>
    </row>
    <row r="40" spans="3:71" ht="15" customHeight="1" x14ac:dyDescent="0.55000000000000004">
      <c r="C40" s="34"/>
      <c r="D40" s="193"/>
      <c r="E40" s="194"/>
      <c r="K40" s="33"/>
      <c r="L40" s="9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93"/>
      <c r="AF40" s="33"/>
      <c r="AG40" s="33"/>
      <c r="AH40" s="33"/>
      <c r="AI40" s="33"/>
      <c r="AJ40" s="33"/>
      <c r="AK40" s="33"/>
      <c r="AL40" s="36"/>
      <c r="AM40" s="33"/>
      <c r="AT40" s="77"/>
      <c r="AU40" s="77"/>
      <c r="AV40" s="77"/>
    </row>
    <row r="41" spans="3:71" ht="15" customHeight="1" x14ac:dyDescent="0.55000000000000004">
      <c r="C41" s="117"/>
      <c r="D41" s="117"/>
      <c r="E41" s="219"/>
      <c r="F41" s="219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33"/>
      <c r="AT41" s="77"/>
      <c r="AU41" s="77"/>
      <c r="AV41" s="77"/>
    </row>
    <row r="42" spans="3:71" ht="15" customHeight="1" x14ac:dyDescent="0.55000000000000004">
      <c r="C42" s="33"/>
      <c r="D42" s="33"/>
      <c r="E42" s="33"/>
      <c r="AK42" s="33"/>
      <c r="AL42" s="33"/>
      <c r="AM42" s="33"/>
      <c r="AT42" s="77"/>
      <c r="AU42" s="77"/>
      <c r="AV42" s="77"/>
    </row>
    <row r="43" spans="3:71" ht="15" customHeight="1" x14ac:dyDescent="0.55000000000000004">
      <c r="C43" s="33"/>
      <c r="D43" s="33"/>
      <c r="E43" s="33"/>
      <c r="AK43" s="33"/>
      <c r="AL43" s="33"/>
      <c r="AM43" s="33"/>
      <c r="AT43" s="77"/>
      <c r="AU43" s="77"/>
      <c r="AV43" s="77"/>
    </row>
    <row r="44" spans="3:71" ht="15" customHeight="1" x14ac:dyDescent="0.55000000000000004">
      <c r="C44" s="33"/>
      <c r="D44" s="33"/>
      <c r="E44" s="33"/>
      <c r="AK44" s="33"/>
      <c r="AL44" s="33"/>
      <c r="AM44" s="33"/>
      <c r="AT44" s="77"/>
      <c r="AU44" s="77"/>
      <c r="AV44" s="77"/>
    </row>
    <row r="45" spans="3:71" ht="15" customHeight="1" x14ac:dyDescent="0.55000000000000004">
      <c r="C45" s="33"/>
      <c r="D45" s="33"/>
      <c r="E45" s="33"/>
      <c r="AK45" s="33"/>
      <c r="AL45" s="33"/>
      <c r="AM45" s="33"/>
    </row>
    <row r="46" spans="3:71" ht="15" customHeight="1" x14ac:dyDescent="0.55000000000000004">
      <c r="C46" s="33"/>
      <c r="D46" s="33"/>
      <c r="E46" s="33"/>
      <c r="AK46" s="33"/>
      <c r="AL46" s="33"/>
      <c r="AM46" s="33"/>
    </row>
    <row r="47" spans="3:71" ht="15" customHeight="1" x14ac:dyDescent="0.55000000000000004">
      <c r="C47" s="33"/>
      <c r="D47" s="33"/>
      <c r="E47" s="33"/>
      <c r="AK47" s="33"/>
      <c r="AL47" s="33"/>
      <c r="AM47" s="33"/>
    </row>
    <row r="48" spans="3:71" ht="15" customHeight="1" x14ac:dyDescent="0.55000000000000004">
      <c r="C48" s="33"/>
      <c r="D48" s="33"/>
      <c r="E48" s="33"/>
      <c r="AK48" s="33"/>
      <c r="AL48" s="33"/>
      <c r="AM48" s="33"/>
    </row>
    <row r="49" spans="3:39" ht="15" customHeight="1" x14ac:dyDescent="0.55000000000000004">
      <c r="C49" s="33"/>
      <c r="D49" s="33"/>
      <c r="E49" s="33"/>
      <c r="AK49" s="33"/>
      <c r="AL49" s="33"/>
      <c r="AM49" s="33"/>
    </row>
    <row r="50" spans="3:39" ht="15" customHeight="1" x14ac:dyDescent="0.55000000000000004">
      <c r="C50" s="33"/>
      <c r="D50" s="33"/>
      <c r="E50" s="33"/>
      <c r="AK50" s="33"/>
      <c r="AL50" s="33"/>
      <c r="AM50" s="33"/>
    </row>
    <row r="51" spans="3:39" ht="15" customHeight="1" x14ac:dyDescent="0.55000000000000004">
      <c r="C51" s="33"/>
      <c r="D51" s="33"/>
      <c r="E51" s="33"/>
      <c r="AK51" s="33"/>
      <c r="AL51" s="33"/>
      <c r="AM51" s="33"/>
    </row>
    <row r="52" spans="3:39" ht="15" customHeight="1" x14ac:dyDescent="0.55000000000000004">
      <c r="C52" s="33"/>
      <c r="D52" s="33"/>
      <c r="E52" s="33"/>
      <c r="AK52" s="33"/>
      <c r="AL52" s="33"/>
      <c r="AM52" s="33"/>
    </row>
    <row r="53" spans="3:39" ht="15" customHeight="1" x14ac:dyDescent="0.55000000000000004">
      <c r="C53" s="33"/>
      <c r="D53" s="33"/>
      <c r="E53" s="33"/>
      <c r="AK53" s="33"/>
      <c r="AL53" s="33"/>
      <c r="AM53" s="33"/>
    </row>
    <row r="54" spans="3:39" ht="15" customHeight="1" x14ac:dyDescent="0.55000000000000004">
      <c r="C54" s="33"/>
      <c r="D54" s="33"/>
      <c r="E54" s="33"/>
      <c r="AK54" s="33"/>
      <c r="AL54" s="33"/>
      <c r="AM54" s="33"/>
    </row>
    <row r="55" spans="3:39" ht="15" customHeight="1" x14ac:dyDescent="0.55000000000000004">
      <c r="C55" s="217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33"/>
    </row>
    <row r="56" spans="3:39" ht="15" customHeight="1" x14ac:dyDescent="0.55000000000000004">
      <c r="C56" s="217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  <c r="AK56" s="218"/>
      <c r="AL56" s="218"/>
      <c r="AM56" s="33"/>
    </row>
    <row r="57" spans="3:39" s="26" customFormat="1" ht="15" customHeight="1" x14ac:dyDescent="0.55000000000000004"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</row>
    <row r="58" spans="3:39" s="26" customFormat="1" ht="15" customHeight="1" x14ac:dyDescent="0.55000000000000004"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</row>
    <row r="59" spans="3:39" ht="15" customHeight="1" x14ac:dyDescent="0.55000000000000004"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</row>
    <row r="60" spans="3:39" ht="15" customHeight="1" x14ac:dyDescent="0.55000000000000004"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</row>
    <row r="61" spans="3:39" ht="15" customHeight="1" x14ac:dyDescent="0.55000000000000004"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</row>
    <row r="62" spans="3:39" ht="15" customHeight="1" x14ac:dyDescent="0.55000000000000004"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</row>
    <row r="63" spans="3:39" ht="15" customHeight="1" x14ac:dyDescent="0.55000000000000004"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</row>
    <row r="64" spans="3:39" ht="15" customHeight="1" x14ac:dyDescent="0.55000000000000004"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</row>
    <row r="65" spans="3:39" ht="15" customHeight="1" x14ac:dyDescent="0.55000000000000004"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</row>
    <row r="66" spans="3:39" ht="15" customHeight="1" x14ac:dyDescent="0.55000000000000004"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</row>
    <row r="67" spans="3:39" ht="15" customHeight="1" x14ac:dyDescent="0.55000000000000004"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</row>
    <row r="68" spans="3:39" ht="15" customHeight="1" x14ac:dyDescent="0.55000000000000004"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</row>
    <row r="69" spans="3:39" ht="15" customHeight="1" x14ac:dyDescent="0.55000000000000004"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</row>
    <row r="70" spans="3:39" ht="15" customHeight="1" x14ac:dyDescent="0.55000000000000004"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</row>
    <row r="71" spans="3:39" ht="15" customHeight="1" x14ac:dyDescent="0.55000000000000004"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</row>
    <row r="72" spans="3:39" ht="15" customHeight="1" x14ac:dyDescent="0.55000000000000004"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</row>
    <row r="73" spans="3:39" ht="15" customHeight="1" x14ac:dyDescent="0.55000000000000004"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</row>
    <row r="74" spans="3:39" ht="15" customHeight="1" x14ac:dyDescent="0.55000000000000004"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</row>
    <row r="75" spans="3:39" ht="15" customHeight="1" x14ac:dyDescent="0.55000000000000004"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</row>
    <row r="76" spans="3:39" ht="15" customHeight="1" x14ac:dyDescent="0.55000000000000004"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</row>
    <row r="77" spans="3:39" ht="15" customHeight="1" x14ac:dyDescent="0.55000000000000004"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</row>
    <row r="78" spans="3:39" ht="15" customHeight="1" x14ac:dyDescent="0.55000000000000004"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</row>
    <row r="79" spans="3:39" ht="15" customHeight="1" x14ac:dyDescent="0.55000000000000004"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</row>
    <row r="80" spans="3:39" ht="15" customHeight="1" x14ac:dyDescent="0.55000000000000004"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</row>
    <row r="81" spans="3:39" ht="15" customHeight="1" x14ac:dyDescent="0.55000000000000004"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</row>
    <row r="82" spans="3:39" ht="15" customHeight="1" x14ac:dyDescent="0.55000000000000004"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</row>
    <row r="83" spans="3:39" ht="15" customHeight="1" x14ac:dyDescent="0.55000000000000004"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</row>
    <row r="84" spans="3:39" ht="15" customHeight="1" x14ac:dyDescent="0.55000000000000004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</row>
    <row r="85" spans="3:39" ht="15" customHeight="1" x14ac:dyDescent="0.55000000000000004"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</row>
    <row r="86" spans="3:39" ht="15" customHeight="1" x14ac:dyDescent="0.55000000000000004"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</row>
    <row r="87" spans="3:39" ht="15" customHeight="1" x14ac:dyDescent="0.55000000000000004"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</row>
    <row r="88" spans="3:39" ht="15" customHeight="1" x14ac:dyDescent="0.55000000000000004"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</row>
    <row r="89" spans="3:39" ht="15" customHeight="1" x14ac:dyDescent="0.55000000000000004"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</row>
    <row r="90" spans="3:39" ht="15" customHeight="1" x14ac:dyDescent="0.55000000000000004"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</row>
    <row r="91" spans="3:39" ht="15" customHeight="1" x14ac:dyDescent="0.55000000000000004"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</row>
    <row r="92" spans="3:39" ht="15" customHeight="1" x14ac:dyDescent="0.55000000000000004"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</row>
    <row r="93" spans="3:39" ht="15" customHeight="1" x14ac:dyDescent="0.55000000000000004"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</row>
    <row r="94" spans="3:39" ht="15" customHeight="1" x14ac:dyDescent="0.55000000000000004"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</row>
    <row r="95" spans="3:39" ht="15" customHeight="1" x14ac:dyDescent="0.55000000000000004"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</row>
    <row r="96" spans="3:39" ht="15" customHeight="1" x14ac:dyDescent="0.55000000000000004"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</row>
    <row r="97" spans="3:39" ht="15" customHeight="1" x14ac:dyDescent="0.55000000000000004"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</row>
    <row r="98" spans="3:39" ht="15" customHeight="1" x14ac:dyDescent="0.55000000000000004"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</row>
    <row r="99" spans="3:39" ht="15" customHeight="1" x14ac:dyDescent="0.55000000000000004"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</row>
    <row r="100" spans="3:39" ht="15" customHeight="1" x14ac:dyDescent="0.55000000000000004"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</row>
    <row r="101" spans="3:39" ht="15" customHeight="1" x14ac:dyDescent="0.55000000000000004"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</row>
    <row r="102" spans="3:39" ht="15" customHeight="1" x14ac:dyDescent="0.55000000000000004"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</row>
    <row r="103" spans="3:39" ht="15" customHeight="1" x14ac:dyDescent="0.55000000000000004"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</row>
    <row r="104" spans="3:39" ht="15" customHeight="1" x14ac:dyDescent="0.55000000000000004"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</row>
    <row r="105" spans="3:39" ht="15" customHeight="1" x14ac:dyDescent="0.55000000000000004"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</row>
    <row r="106" spans="3:39" ht="15" customHeight="1" x14ac:dyDescent="0.55000000000000004"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</row>
    <row r="107" spans="3:39" ht="15" customHeight="1" x14ac:dyDescent="0.55000000000000004"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</row>
    <row r="108" spans="3:39" ht="15" customHeight="1" x14ac:dyDescent="0.55000000000000004"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</row>
    <row r="109" spans="3:39" ht="15" customHeight="1" x14ac:dyDescent="0.55000000000000004"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</row>
    <row r="110" spans="3:39" ht="15" customHeight="1" x14ac:dyDescent="0.55000000000000004"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</row>
    <row r="111" spans="3:39" ht="15" customHeight="1" x14ac:dyDescent="0.55000000000000004"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</row>
    <row r="112" spans="3:39" ht="15" customHeight="1" x14ac:dyDescent="0.55000000000000004"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</row>
    <row r="113" spans="3:39" ht="15" customHeight="1" x14ac:dyDescent="0.55000000000000004"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</row>
    <row r="114" spans="3:39" ht="15" customHeight="1" x14ac:dyDescent="0.55000000000000004"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</row>
    <row r="115" spans="3:39" ht="15" customHeight="1" x14ac:dyDescent="0.55000000000000004"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</row>
    <row r="116" spans="3:39" ht="15" customHeight="1" x14ac:dyDescent="0.55000000000000004"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</row>
    <row r="117" spans="3:39" ht="15" customHeight="1" x14ac:dyDescent="0.55000000000000004"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</row>
    <row r="118" spans="3:39" ht="15" customHeight="1" x14ac:dyDescent="0.55000000000000004"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</row>
    <row r="119" spans="3:39" ht="15" customHeight="1" x14ac:dyDescent="0.55000000000000004"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</row>
    <row r="120" spans="3:39" ht="15" customHeight="1" x14ac:dyDescent="0.55000000000000004"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</row>
    <row r="121" spans="3:39" ht="15" customHeight="1" x14ac:dyDescent="0.55000000000000004"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</row>
    <row r="122" spans="3:39" ht="15" customHeight="1" x14ac:dyDescent="0.55000000000000004"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</row>
    <row r="123" spans="3:39" ht="15" customHeight="1" x14ac:dyDescent="0.55000000000000004"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</row>
    <row r="124" spans="3:39" ht="15" customHeight="1" x14ac:dyDescent="0.55000000000000004"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</row>
    <row r="125" spans="3:39" ht="15" customHeight="1" x14ac:dyDescent="0.55000000000000004"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</row>
    <row r="126" spans="3:39" ht="15" customHeight="1" x14ac:dyDescent="0.55000000000000004"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</row>
    <row r="127" spans="3:39" ht="15" customHeight="1" x14ac:dyDescent="0.55000000000000004"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</row>
    <row r="128" spans="3:39" ht="15" customHeight="1" x14ac:dyDescent="0.55000000000000004"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</row>
    <row r="129" spans="3:39" ht="15" customHeight="1" x14ac:dyDescent="0.55000000000000004"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</row>
    <row r="130" spans="3:39" ht="15" customHeight="1" x14ac:dyDescent="0.55000000000000004"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</row>
    <row r="131" spans="3:39" ht="15" customHeight="1" x14ac:dyDescent="0.55000000000000004"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</row>
    <row r="132" spans="3:39" ht="15" customHeight="1" x14ac:dyDescent="0.55000000000000004"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</row>
    <row r="133" spans="3:39" ht="15" customHeight="1" x14ac:dyDescent="0.55000000000000004"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</row>
    <row r="134" spans="3:39" ht="15" customHeight="1" x14ac:dyDescent="0.55000000000000004"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</row>
    <row r="135" spans="3:39" ht="15" customHeight="1" x14ac:dyDescent="0.55000000000000004"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</row>
    <row r="136" spans="3:39" ht="15" customHeight="1" x14ac:dyDescent="0.55000000000000004"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</row>
    <row r="137" spans="3:39" ht="15" customHeight="1" x14ac:dyDescent="0.55000000000000004"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</row>
    <row r="138" spans="3:39" ht="15" customHeight="1" x14ac:dyDescent="0.55000000000000004"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</row>
    <row r="139" spans="3:39" ht="15" customHeight="1" x14ac:dyDescent="0.55000000000000004"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</row>
    <row r="140" spans="3:39" ht="15" customHeight="1" x14ac:dyDescent="0.55000000000000004"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</row>
    <row r="141" spans="3:39" ht="15" customHeight="1" x14ac:dyDescent="0.55000000000000004"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</row>
    <row r="142" spans="3:39" ht="15" customHeight="1" x14ac:dyDescent="0.55000000000000004"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</row>
    <row r="143" spans="3:39" ht="15" customHeight="1" x14ac:dyDescent="0.55000000000000004"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</row>
    <row r="144" spans="3:39" ht="15" customHeight="1" x14ac:dyDescent="0.55000000000000004"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</row>
    <row r="145" spans="3:39" ht="15" customHeight="1" x14ac:dyDescent="0.55000000000000004"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</row>
    <row r="146" spans="3:39" ht="15" customHeight="1" x14ac:dyDescent="0.55000000000000004"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</row>
    <row r="147" spans="3:39" ht="15" customHeight="1" x14ac:dyDescent="0.55000000000000004"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</row>
    <row r="148" spans="3:39" ht="15" customHeight="1" x14ac:dyDescent="0.55000000000000004"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</row>
    <row r="149" spans="3:39" ht="15" customHeight="1" x14ac:dyDescent="0.55000000000000004"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</row>
    <row r="150" spans="3:39" ht="15" customHeight="1" x14ac:dyDescent="0.55000000000000004"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</row>
    <row r="151" spans="3:39" ht="15" customHeight="1" x14ac:dyDescent="0.55000000000000004"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</row>
    <row r="152" spans="3:39" ht="15" customHeight="1" x14ac:dyDescent="0.55000000000000004"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</row>
    <row r="153" spans="3:39" ht="15" customHeight="1" x14ac:dyDescent="0.55000000000000004"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</row>
    <row r="154" spans="3:39" ht="15" customHeight="1" x14ac:dyDescent="0.55000000000000004"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</row>
    <row r="155" spans="3:39" ht="15" customHeight="1" x14ac:dyDescent="0.55000000000000004"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</row>
    <row r="156" spans="3:39" ht="15" customHeight="1" x14ac:dyDescent="0.55000000000000004"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</row>
    <row r="157" spans="3:39" ht="15" customHeight="1" x14ac:dyDescent="0.55000000000000004"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</row>
    <row r="158" spans="3:39" ht="15" customHeight="1" x14ac:dyDescent="0.55000000000000004"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</row>
    <row r="159" spans="3:39" ht="15" customHeight="1" x14ac:dyDescent="0.55000000000000004"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</row>
    <row r="160" spans="3:39" ht="15" customHeight="1" x14ac:dyDescent="0.55000000000000004"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</row>
    <row r="161" spans="3:39" ht="15" customHeight="1" x14ac:dyDescent="0.55000000000000004"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</row>
    <row r="162" spans="3:39" ht="15" customHeight="1" x14ac:dyDescent="0.55000000000000004"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</row>
    <row r="163" spans="3:39" ht="15" customHeight="1" x14ac:dyDescent="0.55000000000000004"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</row>
    <row r="164" spans="3:39" ht="15" customHeight="1" x14ac:dyDescent="0.55000000000000004"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</row>
    <row r="165" spans="3:39" ht="15" customHeight="1" x14ac:dyDescent="0.55000000000000004"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</row>
    <row r="166" spans="3:39" ht="15" customHeight="1" x14ac:dyDescent="0.55000000000000004"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</row>
    <row r="167" spans="3:39" ht="15" customHeight="1" x14ac:dyDescent="0.55000000000000004"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</row>
    <row r="168" spans="3:39" ht="15" customHeight="1" x14ac:dyDescent="0.55000000000000004"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</row>
    <row r="169" spans="3:39" ht="15" customHeight="1" x14ac:dyDescent="0.55000000000000004"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</row>
    <row r="170" spans="3:39" ht="15" customHeight="1" x14ac:dyDescent="0.55000000000000004"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</row>
    <row r="171" spans="3:39" ht="15" customHeight="1" x14ac:dyDescent="0.55000000000000004"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</row>
    <row r="172" spans="3:39" ht="15" customHeight="1" x14ac:dyDescent="0.55000000000000004"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</row>
    <row r="173" spans="3:39" ht="15" customHeight="1" x14ac:dyDescent="0.55000000000000004"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</row>
    <row r="174" spans="3:39" ht="15" customHeight="1" x14ac:dyDescent="0.55000000000000004"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</row>
    <row r="175" spans="3:39" ht="15" customHeight="1" x14ac:dyDescent="0.55000000000000004"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</row>
    <row r="176" spans="3:39" ht="15" customHeight="1" x14ac:dyDescent="0.55000000000000004"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</row>
    <row r="177" spans="3:39" ht="15" customHeight="1" x14ac:dyDescent="0.55000000000000004"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</row>
    <row r="178" spans="3:39" ht="15" customHeight="1" x14ac:dyDescent="0.55000000000000004"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</row>
    <row r="179" spans="3:39" ht="15" customHeight="1" x14ac:dyDescent="0.55000000000000004"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</row>
    <row r="180" spans="3:39" ht="15" customHeight="1" x14ac:dyDescent="0.55000000000000004"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</row>
    <row r="181" spans="3:39" ht="15" customHeight="1" x14ac:dyDescent="0.55000000000000004"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</row>
    <row r="182" spans="3:39" ht="15" customHeight="1" x14ac:dyDescent="0.55000000000000004"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</row>
    <row r="183" spans="3:39" ht="15" customHeight="1" x14ac:dyDescent="0.55000000000000004"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</row>
    <row r="184" spans="3:39" ht="15" customHeight="1" x14ac:dyDescent="0.55000000000000004"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</row>
    <row r="185" spans="3:39" ht="15" customHeight="1" x14ac:dyDescent="0.55000000000000004"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</row>
    <row r="186" spans="3:39" ht="15" customHeight="1" x14ac:dyDescent="0.55000000000000004"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</row>
    <row r="187" spans="3:39" ht="15" customHeight="1" x14ac:dyDescent="0.55000000000000004"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</row>
    <row r="188" spans="3:39" ht="15" customHeight="1" x14ac:dyDescent="0.55000000000000004"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</row>
    <row r="189" spans="3:39" ht="15" customHeight="1" x14ac:dyDescent="0.55000000000000004"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</row>
  </sheetData>
  <mergeCells count="56">
    <mergeCell ref="BN38:BS39"/>
    <mergeCell ref="AU36:BM37"/>
    <mergeCell ref="BN36:BS37"/>
    <mergeCell ref="BN27:BS27"/>
    <mergeCell ref="BN28:BS28"/>
    <mergeCell ref="BN29:BS29"/>
    <mergeCell ref="BN30:BS30"/>
    <mergeCell ref="BN31:BS31"/>
    <mergeCell ref="BN32:BS32"/>
    <mergeCell ref="BN33:BS33"/>
    <mergeCell ref="BN34:BS34"/>
    <mergeCell ref="F38:K39"/>
    <mergeCell ref="AE38:AJ39"/>
    <mergeCell ref="C56:G56"/>
    <mergeCell ref="H56:AL56"/>
    <mergeCell ref="D40:E40"/>
    <mergeCell ref="E41:F41"/>
    <mergeCell ref="C55:G55"/>
    <mergeCell ref="H55:AL55"/>
    <mergeCell ref="L26:AD26"/>
    <mergeCell ref="AE26:AJ26"/>
    <mergeCell ref="F27:K30"/>
    <mergeCell ref="AE27:AJ27"/>
    <mergeCell ref="AE28:AJ28"/>
    <mergeCell ref="AE29:AJ29"/>
    <mergeCell ref="F36:K37"/>
    <mergeCell ref="AE36:AJ37"/>
    <mergeCell ref="D7:E7"/>
    <mergeCell ref="D30:E30"/>
    <mergeCell ref="AE30:AJ30"/>
    <mergeCell ref="D12:E12"/>
    <mergeCell ref="D15:E15"/>
    <mergeCell ref="X16:Z16"/>
    <mergeCell ref="D19:E19"/>
    <mergeCell ref="E23:F23"/>
    <mergeCell ref="F31:K32"/>
    <mergeCell ref="AE31:AJ31"/>
    <mergeCell ref="AE32:AJ32"/>
    <mergeCell ref="F33:K35"/>
    <mergeCell ref="AE33:AJ33"/>
    <mergeCell ref="F26:K26"/>
    <mergeCell ref="C3:G5"/>
    <mergeCell ref="H3:AE5"/>
    <mergeCell ref="AF4:AL4"/>
    <mergeCell ref="AF5:AG5"/>
    <mergeCell ref="AH5:AL5"/>
    <mergeCell ref="AO26:AT26"/>
    <mergeCell ref="AU26:BM26"/>
    <mergeCell ref="BN26:BS26"/>
    <mergeCell ref="AE35:AJ35"/>
    <mergeCell ref="AE34:AJ34"/>
    <mergeCell ref="AO36:AT37"/>
    <mergeCell ref="AO38:AT39"/>
    <mergeCell ref="AO31:AT32"/>
    <mergeCell ref="AO27:AT30"/>
    <mergeCell ref="AO33:AT35"/>
  </mergeCells>
  <phoneticPr fontId="4"/>
  <printOptions horizontalCentered="1" verticalCentered="1"/>
  <pageMargins left="0" right="0" top="0" bottom="0" header="0" footer="0"/>
  <pageSetup paperSize="9" scale="89" orientation="portrait" r:id="rId1"/>
  <headerFooter alignWithMargins="0">
    <oddHeader>&amp;C&amp;"Calibri"&amp;10&amp;KFF0000 CONFIDENTIAL&amp;1#_x000D_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864B6-2F7B-4608-907E-A125892F32FD}">
  <dimension ref="B2:AC44"/>
  <sheetViews>
    <sheetView showGridLines="0" zoomScale="115" zoomScaleNormal="115" workbookViewId="0">
      <selection activeCell="AD32" sqref="AD32"/>
    </sheetView>
  </sheetViews>
  <sheetFormatPr defaultColWidth="5" defaultRowHeight="18" x14ac:dyDescent="0.55000000000000004"/>
  <cols>
    <col min="1" max="1" width="1.5" style="55" customWidth="1"/>
    <col min="2" max="4" width="3.83203125" style="55" customWidth="1"/>
    <col min="5" max="5" width="1.5" style="55" customWidth="1"/>
    <col min="6" max="22" width="3.83203125" style="55" customWidth="1"/>
    <col min="23" max="23" width="3.58203125" style="55" customWidth="1"/>
    <col min="24" max="24" width="1.5" style="55" customWidth="1"/>
    <col min="25" max="25" width="1.33203125" style="55" customWidth="1"/>
    <col min="26" max="32" width="3.58203125" style="55" customWidth="1"/>
    <col min="33" max="16384" width="5" style="55"/>
  </cols>
  <sheetData>
    <row r="2" spans="2:29" x14ac:dyDescent="0.55000000000000004">
      <c r="B2" s="55" t="s">
        <v>61</v>
      </c>
      <c r="Q2" s="56"/>
      <c r="R2" s="56"/>
      <c r="S2" s="56" t="s">
        <v>62</v>
      </c>
      <c r="T2" s="56"/>
      <c r="U2" s="56" t="s">
        <v>63</v>
      </c>
      <c r="V2" s="56"/>
      <c r="W2" s="56" t="s">
        <v>64</v>
      </c>
    </row>
    <row r="3" spans="2:29" ht="7.5" customHeight="1" x14ac:dyDescent="0.55000000000000004"/>
    <row r="4" spans="2:29" x14ac:dyDescent="0.55000000000000004">
      <c r="D4" s="55" t="s">
        <v>65</v>
      </c>
    </row>
    <row r="5" spans="2:29" ht="19" customHeight="1" x14ac:dyDescent="0.55000000000000004">
      <c r="P5" s="57" t="s">
        <v>66</v>
      </c>
      <c r="Q5" s="57"/>
      <c r="R5" s="57"/>
      <c r="S5" s="57"/>
      <c r="T5" s="57"/>
      <c r="U5" s="57"/>
      <c r="V5" s="57"/>
      <c r="W5" s="57"/>
    </row>
    <row r="6" spans="2:29" ht="6.5" customHeight="1" x14ac:dyDescent="0.55000000000000004"/>
    <row r="7" spans="2:29" x14ac:dyDescent="0.55000000000000004">
      <c r="B7" s="241" t="s">
        <v>67</v>
      </c>
      <c r="C7" s="242"/>
      <c r="D7" s="243"/>
      <c r="E7" s="58"/>
      <c r="F7" s="59" t="s">
        <v>68</v>
      </c>
      <c r="G7" s="59"/>
      <c r="H7" s="59" t="s">
        <v>69</v>
      </c>
      <c r="I7" s="60"/>
      <c r="J7" s="60"/>
      <c r="K7" s="60" t="s">
        <v>62</v>
      </c>
      <c r="L7" s="60"/>
      <c r="M7" s="60" t="s">
        <v>63</v>
      </c>
      <c r="N7" s="60"/>
      <c r="O7" s="60" t="s">
        <v>64</v>
      </c>
      <c r="P7" s="244" t="s">
        <v>70</v>
      </c>
      <c r="Q7" s="244"/>
      <c r="R7" s="59"/>
      <c r="S7" s="60"/>
      <c r="T7" s="61"/>
      <c r="U7" s="62" t="s">
        <v>69</v>
      </c>
      <c r="V7" s="60"/>
      <c r="W7" s="60"/>
      <c r="X7" s="63"/>
    </row>
    <row r="8" spans="2:29" x14ac:dyDescent="0.55000000000000004">
      <c r="B8" s="64"/>
      <c r="D8" s="65"/>
      <c r="F8" s="55" t="s">
        <v>71</v>
      </c>
      <c r="H8" s="55" t="s">
        <v>72</v>
      </c>
      <c r="I8" s="56"/>
      <c r="J8" s="56"/>
      <c r="K8" s="56" t="s">
        <v>62</v>
      </c>
      <c r="L8" s="56"/>
      <c r="M8" s="56" t="s">
        <v>63</v>
      </c>
      <c r="N8" s="56"/>
      <c r="O8" s="56" t="s">
        <v>64</v>
      </c>
      <c r="P8" s="245" t="s">
        <v>70</v>
      </c>
      <c r="Q8" s="245"/>
      <c r="S8" s="56"/>
      <c r="T8" s="57"/>
      <c r="U8" s="66" t="s">
        <v>69</v>
      </c>
      <c r="V8" s="56"/>
      <c r="W8" s="56"/>
      <c r="X8" s="65"/>
    </row>
    <row r="9" spans="2:29" ht="5.5" customHeight="1" x14ac:dyDescent="0.55000000000000004">
      <c r="B9" s="67"/>
      <c r="C9" s="57"/>
      <c r="D9" s="68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65"/>
    </row>
    <row r="10" spans="2:29" x14ac:dyDescent="0.55000000000000004">
      <c r="B10" s="241" t="s">
        <v>73</v>
      </c>
      <c r="C10" s="242"/>
      <c r="D10" s="243"/>
      <c r="E10" s="59" t="s">
        <v>74</v>
      </c>
      <c r="F10" s="59"/>
      <c r="G10" s="59"/>
      <c r="H10" s="59"/>
      <c r="I10" s="59" t="s">
        <v>75</v>
      </c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63"/>
      <c r="AC10" s="55" t="s">
        <v>76</v>
      </c>
    </row>
    <row r="11" spans="2:29" x14ac:dyDescent="0.55000000000000004">
      <c r="B11" s="64"/>
      <c r="D11" s="65"/>
      <c r="E11" s="55" t="s">
        <v>77</v>
      </c>
      <c r="I11" s="55" t="s">
        <v>78</v>
      </c>
      <c r="X11" s="65"/>
      <c r="AC11" s="55" t="s">
        <v>79</v>
      </c>
    </row>
    <row r="12" spans="2:29" x14ac:dyDescent="0.55000000000000004">
      <c r="B12" s="67"/>
      <c r="C12" s="57"/>
      <c r="D12" s="68"/>
      <c r="E12" s="57" t="s">
        <v>80</v>
      </c>
      <c r="F12" s="57"/>
      <c r="G12" s="57"/>
      <c r="H12" s="57"/>
      <c r="I12" s="57"/>
      <c r="J12" s="57"/>
      <c r="K12" s="57"/>
      <c r="L12" s="57"/>
      <c r="M12" s="57"/>
      <c r="N12" s="57"/>
      <c r="O12" s="57" t="s">
        <v>81</v>
      </c>
      <c r="P12" s="57"/>
      <c r="Q12" s="57"/>
      <c r="R12" s="57"/>
      <c r="S12" s="57"/>
      <c r="T12" s="57"/>
      <c r="U12" s="57"/>
      <c r="V12" s="57"/>
      <c r="W12" s="57"/>
      <c r="X12" s="68"/>
      <c r="AC12" s="55" t="s">
        <v>82</v>
      </c>
    </row>
    <row r="13" spans="2:29" x14ac:dyDescent="0.55000000000000004">
      <c r="B13" s="241" t="s">
        <v>83</v>
      </c>
      <c r="C13" s="242"/>
      <c r="D13" s="243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65"/>
    </row>
    <row r="14" spans="2:29" ht="6.5" customHeight="1" x14ac:dyDescent="0.55000000000000004">
      <c r="B14" s="69"/>
      <c r="C14" s="59"/>
      <c r="D14" s="63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63"/>
    </row>
    <row r="15" spans="2:29" x14ac:dyDescent="0.55000000000000004">
      <c r="B15" s="237" t="s">
        <v>84</v>
      </c>
      <c r="C15" s="238"/>
      <c r="D15" s="239"/>
      <c r="F15" s="236" t="s">
        <v>85</v>
      </c>
      <c r="G15" s="236"/>
      <c r="H15" s="236"/>
      <c r="I15" s="236" t="s">
        <v>86</v>
      </c>
      <c r="J15" s="236"/>
      <c r="K15" s="236"/>
      <c r="L15" s="236" t="s">
        <v>87</v>
      </c>
      <c r="M15" s="236"/>
      <c r="N15" s="236"/>
      <c r="O15" s="236"/>
      <c r="P15" s="72"/>
      <c r="Q15" s="236" t="s">
        <v>88</v>
      </c>
      <c r="R15" s="236"/>
      <c r="S15" s="236"/>
      <c r="T15" s="236"/>
      <c r="U15" s="236" t="s">
        <v>89</v>
      </c>
      <c r="V15" s="236"/>
      <c r="W15" s="236"/>
      <c r="X15" s="65"/>
      <c r="AC15" s="55" t="s">
        <v>90</v>
      </c>
    </row>
    <row r="16" spans="2:29" x14ac:dyDescent="0.55000000000000004">
      <c r="B16" s="237"/>
      <c r="C16" s="238"/>
      <c r="D16" s="239"/>
      <c r="F16" s="73"/>
      <c r="G16" s="62" t="s">
        <v>91</v>
      </c>
      <c r="H16" s="74"/>
      <c r="I16" s="236"/>
      <c r="J16" s="236"/>
      <c r="K16" s="236"/>
      <c r="L16" s="236"/>
      <c r="M16" s="236"/>
      <c r="N16" s="236"/>
      <c r="O16" s="236"/>
      <c r="P16" s="75" t="s">
        <v>92</v>
      </c>
      <c r="Q16" s="236"/>
      <c r="R16" s="236"/>
      <c r="S16" s="236"/>
      <c r="T16" s="236"/>
      <c r="U16" s="236"/>
      <c r="V16" s="236"/>
      <c r="W16" s="236"/>
      <c r="X16" s="65"/>
      <c r="AC16" s="55" t="s">
        <v>93</v>
      </c>
    </row>
    <row r="17" spans="2:29" x14ac:dyDescent="0.55000000000000004">
      <c r="B17" s="240"/>
      <c r="C17" s="238"/>
      <c r="D17" s="239"/>
      <c r="F17" s="73"/>
      <c r="G17" s="62" t="s">
        <v>91</v>
      </c>
      <c r="H17" s="74"/>
      <c r="I17" s="236"/>
      <c r="J17" s="236"/>
      <c r="K17" s="236"/>
      <c r="L17" s="236"/>
      <c r="M17" s="236"/>
      <c r="N17" s="236"/>
      <c r="O17" s="236"/>
      <c r="P17" s="75" t="s">
        <v>92</v>
      </c>
      <c r="Q17" s="236"/>
      <c r="R17" s="236"/>
      <c r="S17" s="236"/>
      <c r="T17" s="236"/>
      <c r="U17" s="236"/>
      <c r="V17" s="236"/>
      <c r="W17" s="236"/>
      <c r="X17" s="65"/>
      <c r="AC17" s="55" t="s">
        <v>94</v>
      </c>
    </row>
    <row r="18" spans="2:29" x14ac:dyDescent="0.55000000000000004">
      <c r="B18" s="240"/>
      <c r="C18" s="238"/>
      <c r="D18" s="239"/>
      <c r="F18" s="73"/>
      <c r="G18" s="62" t="s">
        <v>91</v>
      </c>
      <c r="H18" s="74"/>
      <c r="I18" s="236"/>
      <c r="J18" s="236"/>
      <c r="K18" s="236"/>
      <c r="L18" s="236"/>
      <c r="M18" s="236"/>
      <c r="N18" s="236"/>
      <c r="O18" s="236"/>
      <c r="P18" s="75" t="s">
        <v>92</v>
      </c>
      <c r="Q18" s="236"/>
      <c r="R18" s="236"/>
      <c r="S18" s="236"/>
      <c r="T18" s="236"/>
      <c r="U18" s="236"/>
      <c r="V18" s="236"/>
      <c r="W18" s="236"/>
      <c r="X18" s="65"/>
      <c r="AC18" s="55" t="s">
        <v>95</v>
      </c>
    </row>
    <row r="19" spans="2:29" x14ac:dyDescent="0.55000000000000004">
      <c r="B19" s="64"/>
      <c r="D19" s="65"/>
      <c r="F19" s="73"/>
      <c r="G19" s="62" t="s">
        <v>91</v>
      </c>
      <c r="H19" s="74"/>
      <c r="I19" s="236"/>
      <c r="J19" s="236"/>
      <c r="K19" s="236"/>
      <c r="L19" s="236"/>
      <c r="M19" s="236"/>
      <c r="N19" s="236"/>
      <c r="O19" s="236"/>
      <c r="P19" s="75" t="s">
        <v>92</v>
      </c>
      <c r="Q19" s="236"/>
      <c r="R19" s="236"/>
      <c r="S19" s="236"/>
      <c r="T19" s="236"/>
      <c r="U19" s="236"/>
      <c r="V19" s="236"/>
      <c r="W19" s="236"/>
      <c r="X19" s="65"/>
    </row>
    <row r="20" spans="2:29" x14ac:dyDescent="0.55000000000000004">
      <c r="B20" s="246"/>
      <c r="C20" s="247"/>
      <c r="D20" s="248"/>
      <c r="F20" s="73"/>
      <c r="G20" s="62" t="s">
        <v>91</v>
      </c>
      <c r="H20" s="74"/>
      <c r="I20" s="236"/>
      <c r="J20" s="236"/>
      <c r="K20" s="236"/>
      <c r="L20" s="236"/>
      <c r="M20" s="236"/>
      <c r="N20" s="236"/>
      <c r="O20" s="236"/>
      <c r="P20" s="75" t="s">
        <v>92</v>
      </c>
      <c r="Q20" s="236"/>
      <c r="R20" s="236"/>
      <c r="S20" s="236"/>
      <c r="T20" s="236"/>
      <c r="U20" s="236"/>
      <c r="V20" s="236"/>
      <c r="W20" s="236"/>
      <c r="X20" s="65"/>
    </row>
    <row r="21" spans="2:29" x14ac:dyDescent="0.55000000000000004">
      <c r="B21" s="246"/>
      <c r="C21" s="247"/>
      <c r="D21" s="248"/>
      <c r="F21" s="236" t="s">
        <v>96</v>
      </c>
      <c r="G21" s="236"/>
      <c r="H21" s="236"/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65"/>
    </row>
    <row r="22" spans="2:29" ht="12" customHeight="1" x14ac:dyDescent="0.55000000000000004">
      <c r="B22" s="67"/>
      <c r="C22" s="57"/>
      <c r="D22" s="68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68"/>
    </row>
    <row r="23" spans="2:29" x14ac:dyDescent="0.55000000000000004">
      <c r="B23" s="241" t="s">
        <v>97</v>
      </c>
      <c r="C23" s="242"/>
      <c r="D23" s="243"/>
      <c r="E23" s="59"/>
      <c r="F23" s="59" t="s">
        <v>98</v>
      </c>
      <c r="G23" s="59"/>
      <c r="H23" s="59"/>
      <c r="I23" s="59"/>
      <c r="J23" s="59" t="s">
        <v>99</v>
      </c>
      <c r="K23" s="59"/>
      <c r="L23" s="59"/>
      <c r="M23" s="58" t="s">
        <v>100</v>
      </c>
      <c r="N23" s="59"/>
      <c r="O23" s="61"/>
      <c r="P23" s="61"/>
      <c r="Q23" s="59" t="s">
        <v>101</v>
      </c>
      <c r="R23" s="59" t="s">
        <v>69</v>
      </c>
      <c r="S23" s="62" t="s">
        <v>102</v>
      </c>
      <c r="T23" s="244"/>
      <c r="U23" s="244"/>
      <c r="V23" s="244"/>
      <c r="W23" s="244"/>
      <c r="X23" s="63"/>
    </row>
    <row r="24" spans="2:29" x14ac:dyDescent="0.55000000000000004">
      <c r="B24" s="237" t="s">
        <v>103</v>
      </c>
      <c r="C24" s="238"/>
      <c r="D24" s="239"/>
      <c r="F24" s="55" t="s">
        <v>104</v>
      </c>
      <c r="J24" s="55" t="s">
        <v>105</v>
      </c>
      <c r="M24" s="76" t="s">
        <v>100</v>
      </c>
      <c r="O24" s="61"/>
      <c r="P24" s="61"/>
      <c r="Q24" s="55" t="s">
        <v>101</v>
      </c>
      <c r="R24" s="55" t="s">
        <v>69</v>
      </c>
      <c r="S24" s="62" t="s">
        <v>102</v>
      </c>
      <c r="T24" s="244"/>
      <c r="U24" s="244"/>
      <c r="V24" s="244"/>
      <c r="W24" s="244"/>
      <c r="X24" s="65"/>
    </row>
    <row r="25" spans="2:29" ht="7" customHeight="1" x14ac:dyDescent="0.55000000000000004">
      <c r="B25" s="67"/>
      <c r="C25" s="57"/>
      <c r="D25" s="68"/>
      <c r="E25" s="57"/>
      <c r="F25" s="57"/>
      <c r="G25" s="57"/>
      <c r="H25" s="57"/>
      <c r="I25" s="57"/>
      <c r="J25" s="57"/>
      <c r="K25" s="57"/>
      <c r="L25" s="57"/>
      <c r="M25" s="66"/>
      <c r="N25" s="57"/>
      <c r="O25" s="57"/>
      <c r="P25" s="57"/>
      <c r="Q25" s="57"/>
      <c r="R25" s="57"/>
      <c r="S25" s="66"/>
      <c r="T25" s="57"/>
      <c r="U25" s="57"/>
      <c r="V25" s="57"/>
      <c r="W25" s="57"/>
      <c r="X25" s="65"/>
    </row>
    <row r="26" spans="2:29" x14ac:dyDescent="0.55000000000000004">
      <c r="B26" s="241" t="s">
        <v>106</v>
      </c>
      <c r="C26" s="242"/>
      <c r="D26" s="243"/>
      <c r="E26" s="59"/>
      <c r="F26" s="242" t="s">
        <v>107</v>
      </c>
      <c r="G26" s="242"/>
      <c r="H26" s="242"/>
      <c r="I26" s="59"/>
      <c r="J26" s="242" t="s">
        <v>105</v>
      </c>
      <c r="K26" s="242"/>
      <c r="L26" s="242"/>
      <c r="M26" s="242"/>
      <c r="N26" s="242"/>
      <c r="O26" s="249" t="s">
        <v>108</v>
      </c>
      <c r="P26" s="242"/>
      <c r="Q26" s="242"/>
      <c r="R26" s="242"/>
      <c r="S26" s="250" t="s">
        <v>109</v>
      </c>
      <c r="T26" s="242"/>
      <c r="U26" s="242"/>
      <c r="V26" s="242"/>
      <c r="W26" s="242"/>
      <c r="X26" s="63"/>
    </row>
    <row r="27" spans="2:29" x14ac:dyDescent="0.55000000000000004">
      <c r="B27" s="237" t="s">
        <v>103</v>
      </c>
      <c r="C27" s="238"/>
      <c r="D27" s="239"/>
      <c r="F27" s="238"/>
      <c r="G27" s="238"/>
      <c r="H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65"/>
    </row>
    <row r="28" spans="2:29" x14ac:dyDescent="0.55000000000000004">
      <c r="B28" s="241" t="s">
        <v>110</v>
      </c>
      <c r="C28" s="242"/>
      <c r="D28" s="243"/>
      <c r="E28" s="59"/>
      <c r="F28" s="59" t="s">
        <v>111</v>
      </c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242" t="s">
        <v>69</v>
      </c>
      <c r="T28" s="251" t="s">
        <v>112</v>
      </c>
      <c r="U28" s="250"/>
      <c r="V28" s="250"/>
      <c r="W28" s="250"/>
      <c r="X28" s="63"/>
    </row>
    <row r="29" spans="2:29" x14ac:dyDescent="0.55000000000000004">
      <c r="B29" s="253" t="s">
        <v>113</v>
      </c>
      <c r="C29" s="245"/>
      <c r="D29" s="254"/>
      <c r="E29" s="57"/>
      <c r="F29" s="57" t="s">
        <v>114</v>
      </c>
      <c r="G29" s="57"/>
      <c r="H29" s="57"/>
      <c r="I29" s="57"/>
      <c r="J29" s="57"/>
      <c r="K29" s="57" t="s">
        <v>115</v>
      </c>
      <c r="L29" s="57"/>
      <c r="M29" s="66" t="s">
        <v>116</v>
      </c>
      <c r="N29" s="57"/>
      <c r="O29" s="57"/>
      <c r="P29" s="57"/>
      <c r="Q29" s="57"/>
      <c r="R29" s="57"/>
      <c r="S29" s="245"/>
      <c r="T29" s="252"/>
      <c r="U29" s="252"/>
      <c r="V29" s="252"/>
      <c r="W29" s="252"/>
      <c r="X29" s="65"/>
    </row>
    <row r="30" spans="2:29" x14ac:dyDescent="0.55000000000000004">
      <c r="B30" s="241" t="s">
        <v>117</v>
      </c>
      <c r="C30" s="242"/>
      <c r="D30" s="243"/>
      <c r="E30" s="59"/>
      <c r="F30" s="59" t="s">
        <v>118</v>
      </c>
      <c r="G30" s="59"/>
      <c r="H30" s="59"/>
      <c r="I30" s="58" t="s">
        <v>69</v>
      </c>
      <c r="J30" s="255"/>
      <c r="K30" s="255"/>
      <c r="L30" s="255"/>
      <c r="M30" s="255"/>
      <c r="N30" s="255"/>
      <c r="O30" s="255"/>
      <c r="P30" s="255"/>
      <c r="Q30" s="255"/>
      <c r="R30" s="59"/>
      <c r="S30" s="59" t="s">
        <v>69</v>
      </c>
      <c r="T30" s="62" t="s">
        <v>102</v>
      </c>
      <c r="U30" s="244"/>
      <c r="V30" s="244"/>
      <c r="W30" s="244"/>
      <c r="X30" s="63"/>
    </row>
    <row r="31" spans="2:29" x14ac:dyDescent="0.55000000000000004">
      <c r="B31" s="64"/>
      <c r="D31" s="65"/>
      <c r="J31" s="55" t="s">
        <v>119</v>
      </c>
      <c r="X31" s="65"/>
    </row>
    <row r="32" spans="2:29" x14ac:dyDescent="0.55000000000000004">
      <c r="B32" s="241" t="s">
        <v>120</v>
      </c>
      <c r="C32" s="242"/>
      <c r="D32" s="243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 t="s">
        <v>69</v>
      </c>
      <c r="T32" s="62" t="s">
        <v>102</v>
      </c>
      <c r="U32" s="244"/>
      <c r="V32" s="244"/>
      <c r="W32" s="244"/>
      <c r="X32" s="63"/>
    </row>
    <row r="33" spans="2:24" ht="5.5" customHeight="1" x14ac:dyDescent="0.55000000000000004">
      <c r="B33" s="67"/>
      <c r="C33" s="57"/>
      <c r="D33" s="68"/>
      <c r="E33" s="57"/>
      <c r="F33" s="57"/>
      <c r="G33" s="57"/>
      <c r="H33" s="57"/>
      <c r="I33" s="57"/>
      <c r="J33" s="57"/>
      <c r="K33" s="57"/>
      <c r="L33" s="57"/>
      <c r="M33" s="66"/>
      <c r="N33" s="57"/>
      <c r="O33" s="57"/>
      <c r="P33" s="57"/>
      <c r="Q33" s="57"/>
      <c r="R33" s="57"/>
      <c r="S33" s="57"/>
      <c r="T33" s="66"/>
      <c r="U33" s="57"/>
      <c r="V33" s="57"/>
      <c r="W33" s="57"/>
      <c r="X33" s="68"/>
    </row>
    <row r="34" spans="2:24" ht="9.5" customHeight="1" x14ac:dyDescent="0.55000000000000004"/>
    <row r="35" spans="2:24" x14ac:dyDescent="0.55000000000000004">
      <c r="B35" s="55" t="s">
        <v>121</v>
      </c>
      <c r="M35" s="55" t="s">
        <v>122</v>
      </c>
    </row>
    <row r="36" spans="2:24" ht="7.5" customHeight="1" x14ac:dyDescent="0.55000000000000004">
      <c r="B36" s="236" t="s">
        <v>123</v>
      </c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N36" s="69"/>
      <c r="O36" s="59"/>
      <c r="P36" s="59"/>
      <c r="Q36" s="59"/>
      <c r="R36" s="59"/>
      <c r="S36" s="59"/>
      <c r="T36" s="59"/>
      <c r="U36" s="59"/>
      <c r="V36" s="59"/>
      <c r="W36" s="59"/>
      <c r="X36" s="63"/>
    </row>
    <row r="37" spans="2:24" ht="22" customHeight="1" x14ac:dyDescent="0.55000000000000004">
      <c r="B37" s="236"/>
      <c r="C37" s="236"/>
      <c r="D37" s="236"/>
      <c r="E37" s="236"/>
      <c r="F37" s="236"/>
      <c r="G37" s="236"/>
      <c r="H37" s="236"/>
      <c r="I37" s="236"/>
      <c r="J37" s="236"/>
      <c r="K37" s="236"/>
      <c r="L37" s="236"/>
      <c r="N37" s="64"/>
      <c r="O37" s="55" t="s">
        <v>124</v>
      </c>
      <c r="X37" s="65"/>
    </row>
    <row r="38" spans="2:24" ht="25" customHeight="1" x14ac:dyDescent="0.55000000000000004">
      <c r="B38" s="256" t="s">
        <v>125</v>
      </c>
      <c r="C38" s="244"/>
      <c r="D38" s="257"/>
      <c r="E38" s="236"/>
      <c r="F38" s="236"/>
      <c r="G38" s="236"/>
      <c r="H38" s="236"/>
      <c r="I38" s="236"/>
      <c r="J38" s="236"/>
      <c r="K38" s="236"/>
      <c r="L38" s="236"/>
      <c r="N38" s="64"/>
      <c r="O38" s="56"/>
      <c r="P38" s="56"/>
      <c r="Q38" s="56"/>
      <c r="R38" s="56" t="s">
        <v>62</v>
      </c>
      <c r="S38" s="56"/>
      <c r="T38" s="56" t="s">
        <v>63</v>
      </c>
      <c r="U38" s="56"/>
      <c r="V38" s="56" t="s">
        <v>126</v>
      </c>
      <c r="X38" s="65"/>
    </row>
    <row r="39" spans="2:24" ht="25" customHeight="1" x14ac:dyDescent="0.55000000000000004">
      <c r="B39" s="236" t="s">
        <v>127</v>
      </c>
      <c r="C39" s="236"/>
      <c r="D39" s="236"/>
      <c r="E39" s="236" t="s">
        <v>128</v>
      </c>
      <c r="F39" s="236"/>
      <c r="G39" s="236"/>
      <c r="H39" s="236"/>
      <c r="I39" s="236"/>
      <c r="J39" s="236"/>
      <c r="K39" s="236"/>
      <c r="L39" s="236"/>
      <c r="N39" s="64"/>
      <c r="O39" s="55" t="s">
        <v>129</v>
      </c>
      <c r="Q39" s="57"/>
      <c r="R39" s="57"/>
      <c r="S39" s="57"/>
      <c r="T39" s="57"/>
      <c r="U39" s="57"/>
      <c r="V39" s="57"/>
      <c r="W39" s="57"/>
      <c r="X39" s="65"/>
    </row>
    <row r="40" spans="2:24" ht="25" customHeight="1" x14ac:dyDescent="0.55000000000000004">
      <c r="B40" s="236" t="s">
        <v>130</v>
      </c>
      <c r="C40" s="236"/>
      <c r="D40" s="236"/>
      <c r="E40" s="236"/>
      <c r="F40" s="236"/>
      <c r="G40" s="236"/>
      <c r="H40" s="236"/>
      <c r="I40" s="236"/>
      <c r="J40" s="236"/>
      <c r="K40" s="236"/>
      <c r="L40" s="236"/>
      <c r="N40" s="64"/>
      <c r="Q40" s="57"/>
      <c r="R40" s="57"/>
      <c r="S40" s="57"/>
      <c r="T40" s="57"/>
      <c r="U40" s="57"/>
      <c r="V40" s="57"/>
      <c r="W40" s="57"/>
      <c r="X40" s="65"/>
    </row>
    <row r="41" spans="2:24" ht="25" customHeight="1" x14ac:dyDescent="0.55000000000000004">
      <c r="B41" s="236" t="s">
        <v>131</v>
      </c>
      <c r="C41" s="236"/>
      <c r="D41" s="236"/>
      <c r="E41" s="236"/>
      <c r="F41" s="236"/>
      <c r="G41" s="236"/>
      <c r="H41" s="236"/>
      <c r="I41" s="236"/>
      <c r="J41" s="236"/>
      <c r="K41" s="236"/>
      <c r="L41" s="236"/>
      <c r="N41" s="64"/>
      <c r="O41" s="55" t="s">
        <v>66</v>
      </c>
      <c r="Q41" s="57"/>
      <c r="R41" s="57"/>
      <c r="S41" s="57"/>
      <c r="T41" s="57"/>
      <c r="U41" s="57"/>
      <c r="V41" s="57"/>
      <c r="W41" s="57" t="s">
        <v>132</v>
      </c>
      <c r="X41" s="65"/>
    </row>
    <row r="42" spans="2:24" ht="25" customHeight="1" x14ac:dyDescent="0.55000000000000004">
      <c r="B42" s="236" t="s">
        <v>133</v>
      </c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N42" s="67"/>
      <c r="O42" s="57"/>
      <c r="P42" s="57"/>
      <c r="Q42" s="57"/>
      <c r="R42" s="57"/>
      <c r="S42" s="57"/>
      <c r="T42" s="57"/>
      <c r="U42" s="57"/>
      <c r="V42" s="57"/>
      <c r="W42" s="57"/>
      <c r="X42" s="68"/>
    </row>
    <row r="44" spans="2:24" x14ac:dyDescent="0.55000000000000004">
      <c r="C44" s="55" t="s">
        <v>134</v>
      </c>
    </row>
  </sheetData>
  <mergeCells count="69">
    <mergeCell ref="B42:D42"/>
    <mergeCell ref="E42:L42"/>
    <mergeCell ref="B39:D39"/>
    <mergeCell ref="E39:L39"/>
    <mergeCell ref="B40:D40"/>
    <mergeCell ref="E40:L40"/>
    <mergeCell ref="B41:D41"/>
    <mergeCell ref="E41:L41"/>
    <mergeCell ref="B32:D32"/>
    <mergeCell ref="U32:W32"/>
    <mergeCell ref="B36:D37"/>
    <mergeCell ref="E36:L37"/>
    <mergeCell ref="B38:D38"/>
    <mergeCell ref="E38:L38"/>
    <mergeCell ref="B28:D28"/>
    <mergeCell ref="S28:S29"/>
    <mergeCell ref="T28:W29"/>
    <mergeCell ref="B29:D29"/>
    <mergeCell ref="B30:D30"/>
    <mergeCell ref="J30:Q30"/>
    <mergeCell ref="U30:W30"/>
    <mergeCell ref="B26:D26"/>
    <mergeCell ref="F26:H27"/>
    <mergeCell ref="J26:N27"/>
    <mergeCell ref="O26:R27"/>
    <mergeCell ref="S26:W27"/>
    <mergeCell ref="B27:D27"/>
    <mergeCell ref="U20:W20"/>
    <mergeCell ref="U21:W21"/>
    <mergeCell ref="B23:D23"/>
    <mergeCell ref="T23:W23"/>
    <mergeCell ref="B24:D24"/>
    <mergeCell ref="T24:W24"/>
    <mergeCell ref="B20:D20"/>
    <mergeCell ref="B21:D21"/>
    <mergeCell ref="U18:W18"/>
    <mergeCell ref="Q17:T17"/>
    <mergeCell ref="U17:W17"/>
    <mergeCell ref="Q19:T19"/>
    <mergeCell ref="U19:W19"/>
    <mergeCell ref="B7:D7"/>
    <mergeCell ref="P7:Q7"/>
    <mergeCell ref="P8:Q8"/>
    <mergeCell ref="B10:D10"/>
    <mergeCell ref="B13:D13"/>
    <mergeCell ref="B16:D16"/>
    <mergeCell ref="B17:D17"/>
    <mergeCell ref="U15:W15"/>
    <mergeCell ref="I16:K16"/>
    <mergeCell ref="B18:D18"/>
    <mergeCell ref="B15:D15"/>
    <mergeCell ref="F15:H15"/>
    <mergeCell ref="I15:K15"/>
    <mergeCell ref="L15:O15"/>
    <mergeCell ref="Q15:T15"/>
    <mergeCell ref="L16:O16"/>
    <mergeCell ref="Q16:T16"/>
    <mergeCell ref="U16:W16"/>
    <mergeCell ref="I18:K18"/>
    <mergeCell ref="L18:O18"/>
    <mergeCell ref="Q18:T18"/>
    <mergeCell ref="I17:K17"/>
    <mergeCell ref="L17:O17"/>
    <mergeCell ref="I19:K19"/>
    <mergeCell ref="L19:O19"/>
    <mergeCell ref="F21:T21"/>
    <mergeCell ref="I20:K20"/>
    <mergeCell ref="L20:O20"/>
    <mergeCell ref="Q20:T20"/>
  </mergeCells>
  <phoneticPr fontId="4"/>
  <pageMargins left="0.59" right="0.2" top="0.52" bottom="0.38" header="0.3" footer="0.3"/>
  <pageSetup paperSize="9" orientation="portrait" verticalDpi="0" r:id="rId1"/>
  <headerFooter>
    <oddHeader>&amp;C&amp;"Calibri"&amp;10&amp;KFF0000 CONFIDENTIAL&amp;1#_x000D_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720E1-A6C3-4222-BFE2-6DA41C2B7E44}">
  <dimension ref="B2:AC45"/>
  <sheetViews>
    <sheetView showGridLines="0" zoomScale="115" zoomScaleNormal="115" workbookViewId="0">
      <selection activeCell="M23" sqref="M23"/>
    </sheetView>
  </sheetViews>
  <sheetFormatPr defaultColWidth="5" defaultRowHeight="18" x14ac:dyDescent="0.55000000000000004"/>
  <cols>
    <col min="1" max="1" width="1.5" style="55" customWidth="1"/>
    <col min="2" max="4" width="3.83203125" style="55" customWidth="1"/>
    <col min="5" max="5" width="1.5" style="55" customWidth="1"/>
    <col min="6" max="22" width="3.83203125" style="55" customWidth="1"/>
    <col min="23" max="23" width="3.58203125" style="55" customWidth="1"/>
    <col min="24" max="24" width="1.5" style="55" customWidth="1"/>
    <col min="25" max="25" width="1.33203125" style="55" customWidth="1"/>
    <col min="26" max="32" width="3.58203125" style="55" customWidth="1"/>
    <col min="33" max="16384" width="5" style="55"/>
  </cols>
  <sheetData>
    <row r="2" spans="2:29" x14ac:dyDescent="0.55000000000000004">
      <c r="B2" s="55" t="s">
        <v>61</v>
      </c>
      <c r="Q2" s="56"/>
      <c r="R2" s="56"/>
      <c r="S2" s="56" t="s">
        <v>62</v>
      </c>
      <c r="T2" s="56"/>
      <c r="U2" s="56" t="s">
        <v>63</v>
      </c>
      <c r="V2" s="56"/>
      <c r="W2" s="56" t="s">
        <v>64</v>
      </c>
    </row>
    <row r="3" spans="2:29" ht="7.5" customHeight="1" x14ac:dyDescent="0.55000000000000004"/>
    <row r="4" spans="2:29" x14ac:dyDescent="0.55000000000000004">
      <c r="D4" s="55" t="s">
        <v>65</v>
      </c>
    </row>
    <row r="5" spans="2:29" ht="19" customHeight="1" x14ac:dyDescent="0.55000000000000004">
      <c r="P5" s="57" t="s">
        <v>66</v>
      </c>
      <c r="Q5" s="57"/>
      <c r="R5" s="57"/>
      <c r="S5" s="57"/>
      <c r="T5" s="57"/>
      <c r="U5" s="57"/>
      <c r="V5" s="57"/>
      <c r="W5" s="57"/>
    </row>
    <row r="6" spans="2:29" ht="6.5" customHeight="1" x14ac:dyDescent="0.55000000000000004"/>
    <row r="7" spans="2:29" x14ac:dyDescent="0.55000000000000004">
      <c r="B7" s="241" t="s">
        <v>67</v>
      </c>
      <c r="C7" s="242"/>
      <c r="D7" s="243"/>
      <c r="E7" s="58"/>
      <c r="F7" s="59" t="s">
        <v>68</v>
      </c>
      <c r="G7" s="59"/>
      <c r="H7" s="59" t="s">
        <v>69</v>
      </c>
      <c r="I7" s="60"/>
      <c r="J7" s="60"/>
      <c r="K7" s="60" t="s">
        <v>62</v>
      </c>
      <c r="L7" s="60"/>
      <c r="M7" s="60" t="s">
        <v>63</v>
      </c>
      <c r="N7" s="60"/>
      <c r="O7" s="60" t="s">
        <v>64</v>
      </c>
      <c r="P7" s="244" t="s">
        <v>70</v>
      </c>
      <c r="Q7" s="244"/>
      <c r="R7" s="59"/>
      <c r="S7" s="60"/>
      <c r="T7" s="61"/>
      <c r="U7" s="62" t="s">
        <v>69</v>
      </c>
      <c r="V7" s="60"/>
      <c r="W7" s="60"/>
      <c r="X7" s="63"/>
    </row>
    <row r="8" spans="2:29" x14ac:dyDescent="0.55000000000000004">
      <c r="B8" s="64"/>
      <c r="D8" s="65"/>
      <c r="F8" s="55" t="s">
        <v>71</v>
      </c>
      <c r="H8" s="55" t="s">
        <v>72</v>
      </c>
      <c r="I8" s="56"/>
      <c r="J8" s="56"/>
      <c r="K8" s="56" t="s">
        <v>62</v>
      </c>
      <c r="L8" s="56"/>
      <c r="M8" s="56" t="s">
        <v>63</v>
      </c>
      <c r="N8" s="56"/>
      <c r="O8" s="56" t="s">
        <v>64</v>
      </c>
      <c r="P8" s="245" t="s">
        <v>70</v>
      </c>
      <c r="Q8" s="245"/>
      <c r="S8" s="56"/>
      <c r="T8" s="57"/>
      <c r="U8" s="66" t="s">
        <v>69</v>
      </c>
      <c r="V8" s="56"/>
      <c r="W8" s="56"/>
      <c r="X8" s="65"/>
    </row>
    <row r="9" spans="2:29" ht="5.5" customHeight="1" x14ac:dyDescent="0.55000000000000004">
      <c r="B9" s="67"/>
      <c r="C9" s="57"/>
      <c r="D9" s="68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65"/>
    </row>
    <row r="10" spans="2:29" x14ac:dyDescent="0.55000000000000004">
      <c r="B10" s="241" t="s">
        <v>73</v>
      </c>
      <c r="C10" s="242"/>
      <c r="D10" s="243"/>
      <c r="E10" s="59" t="s">
        <v>74</v>
      </c>
      <c r="F10" s="59"/>
      <c r="G10" s="59"/>
      <c r="H10" s="59"/>
      <c r="I10" s="96" t="s">
        <v>156</v>
      </c>
      <c r="J10" s="59"/>
      <c r="K10" s="59"/>
      <c r="L10" s="259"/>
      <c r="M10" s="259"/>
      <c r="N10" s="259"/>
      <c r="O10" s="259"/>
      <c r="P10" s="259"/>
      <c r="Q10" s="259"/>
      <c r="R10" s="259"/>
      <c r="S10" s="59"/>
      <c r="T10" s="59"/>
      <c r="U10" s="59"/>
      <c r="V10" s="59"/>
      <c r="W10" s="59"/>
      <c r="X10" s="63"/>
      <c r="AC10" s="98" t="s">
        <v>171</v>
      </c>
    </row>
    <row r="11" spans="2:29" x14ac:dyDescent="0.55000000000000004">
      <c r="B11" s="64"/>
      <c r="D11" s="65"/>
      <c r="E11" s="55" t="s">
        <v>77</v>
      </c>
      <c r="I11" s="98" t="s">
        <v>157</v>
      </c>
      <c r="L11" s="259"/>
      <c r="M11" s="259"/>
      <c r="N11" s="259"/>
      <c r="O11" s="259"/>
      <c r="P11" s="259"/>
      <c r="Q11" s="259"/>
      <c r="R11" s="259"/>
      <c r="X11" s="65"/>
      <c r="AC11" s="98" t="s">
        <v>172</v>
      </c>
    </row>
    <row r="12" spans="2:29" x14ac:dyDescent="0.55000000000000004">
      <c r="B12" s="67"/>
      <c r="C12" s="57"/>
      <c r="D12" s="68"/>
      <c r="E12" s="94" t="s">
        <v>166</v>
      </c>
      <c r="F12" s="57"/>
      <c r="G12" s="57"/>
      <c r="H12" s="94"/>
      <c r="I12" s="269"/>
      <c r="J12" s="269"/>
      <c r="K12" s="269"/>
      <c r="L12" s="269"/>
      <c r="M12" s="269"/>
      <c r="N12" s="94" t="s">
        <v>164</v>
      </c>
      <c r="O12" s="94" t="s">
        <v>165</v>
      </c>
      <c r="P12" s="57"/>
      <c r="Q12" s="57"/>
      <c r="R12" s="269"/>
      <c r="S12" s="269"/>
      <c r="T12" s="269"/>
      <c r="U12" s="269"/>
      <c r="V12" s="269"/>
      <c r="W12" s="94" t="s">
        <v>164</v>
      </c>
      <c r="X12" s="68"/>
      <c r="AC12" s="98" t="s">
        <v>173</v>
      </c>
    </row>
    <row r="13" spans="2:29" x14ac:dyDescent="0.55000000000000004">
      <c r="B13" s="241" t="s">
        <v>83</v>
      </c>
      <c r="C13" s="242"/>
      <c r="D13" s="243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65"/>
    </row>
    <row r="14" spans="2:29" ht="6.5" customHeight="1" x14ac:dyDescent="0.55000000000000004">
      <c r="B14" s="69"/>
      <c r="C14" s="59"/>
      <c r="D14" s="63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63"/>
    </row>
    <row r="15" spans="2:29" x14ac:dyDescent="0.55000000000000004">
      <c r="B15" s="237" t="s">
        <v>84</v>
      </c>
      <c r="C15" s="238"/>
      <c r="D15" s="239"/>
      <c r="F15" s="236" t="s">
        <v>85</v>
      </c>
      <c r="G15" s="236"/>
      <c r="H15" s="236"/>
      <c r="I15" s="236" t="s">
        <v>86</v>
      </c>
      <c r="J15" s="236"/>
      <c r="K15" s="236"/>
      <c r="L15" s="236" t="s">
        <v>87</v>
      </c>
      <c r="M15" s="236"/>
      <c r="N15" s="236"/>
      <c r="O15" s="236"/>
      <c r="P15" s="72"/>
      <c r="Q15" s="236" t="s">
        <v>88</v>
      </c>
      <c r="R15" s="236"/>
      <c r="S15" s="236"/>
      <c r="T15" s="236"/>
      <c r="U15" s="236" t="s">
        <v>89</v>
      </c>
      <c r="V15" s="236"/>
      <c r="W15" s="236"/>
      <c r="X15" s="65"/>
      <c r="AC15" s="55" t="s">
        <v>167</v>
      </c>
    </row>
    <row r="16" spans="2:29" x14ac:dyDescent="0.55000000000000004">
      <c r="B16" s="237"/>
      <c r="C16" s="238"/>
      <c r="D16" s="239"/>
      <c r="F16" s="73"/>
      <c r="G16" s="62" t="s">
        <v>91</v>
      </c>
      <c r="H16" s="74"/>
      <c r="I16" s="236"/>
      <c r="J16" s="236"/>
      <c r="K16" s="236"/>
      <c r="L16" s="236"/>
      <c r="M16" s="236"/>
      <c r="N16" s="236"/>
      <c r="O16" s="236"/>
      <c r="P16" s="75" t="s">
        <v>92</v>
      </c>
      <c r="Q16" s="236"/>
      <c r="R16" s="236"/>
      <c r="S16" s="236"/>
      <c r="T16" s="236"/>
      <c r="U16" s="236"/>
      <c r="V16" s="236"/>
      <c r="W16" s="236"/>
      <c r="X16" s="65"/>
      <c r="AC16" s="55" t="s">
        <v>168</v>
      </c>
    </row>
    <row r="17" spans="2:29" x14ac:dyDescent="0.55000000000000004">
      <c r="B17" s="240"/>
      <c r="C17" s="238"/>
      <c r="D17" s="239"/>
      <c r="F17" s="73"/>
      <c r="G17" s="62" t="s">
        <v>91</v>
      </c>
      <c r="H17" s="74"/>
      <c r="I17" s="236"/>
      <c r="J17" s="236"/>
      <c r="K17" s="236"/>
      <c r="L17" s="236"/>
      <c r="M17" s="236"/>
      <c r="N17" s="236"/>
      <c r="O17" s="236"/>
      <c r="P17" s="75" t="s">
        <v>92</v>
      </c>
      <c r="Q17" s="236"/>
      <c r="R17" s="236"/>
      <c r="S17" s="236"/>
      <c r="T17" s="236"/>
      <c r="U17" s="236"/>
      <c r="V17" s="236"/>
      <c r="W17" s="236"/>
      <c r="X17" s="65"/>
      <c r="AC17" s="55" t="s">
        <v>169</v>
      </c>
    </row>
    <row r="18" spans="2:29" x14ac:dyDescent="0.55000000000000004">
      <c r="B18" s="240"/>
      <c r="C18" s="238"/>
      <c r="D18" s="239"/>
      <c r="F18" s="73"/>
      <c r="G18" s="62" t="s">
        <v>91</v>
      </c>
      <c r="H18" s="74"/>
      <c r="I18" s="236"/>
      <c r="J18" s="236"/>
      <c r="K18" s="236"/>
      <c r="L18" s="236"/>
      <c r="M18" s="236"/>
      <c r="N18" s="236"/>
      <c r="O18" s="236"/>
      <c r="P18" s="75" t="s">
        <v>92</v>
      </c>
      <c r="Q18" s="236"/>
      <c r="R18" s="236"/>
      <c r="S18" s="236"/>
      <c r="T18" s="236"/>
      <c r="U18" s="236"/>
      <c r="V18" s="236"/>
      <c r="W18" s="236"/>
      <c r="X18" s="65"/>
      <c r="AC18" s="55" t="s">
        <v>170</v>
      </c>
    </row>
    <row r="19" spans="2:29" x14ac:dyDescent="0.55000000000000004">
      <c r="B19" s="64"/>
      <c r="D19" s="65"/>
      <c r="F19" s="73"/>
      <c r="G19" s="62" t="s">
        <v>91</v>
      </c>
      <c r="H19" s="74"/>
      <c r="I19" s="236"/>
      <c r="J19" s="236"/>
      <c r="K19" s="236"/>
      <c r="L19" s="236"/>
      <c r="M19" s="236"/>
      <c r="N19" s="236"/>
      <c r="O19" s="236"/>
      <c r="P19" s="75" t="s">
        <v>92</v>
      </c>
      <c r="Q19" s="236"/>
      <c r="R19" s="236"/>
      <c r="S19" s="236"/>
      <c r="T19" s="236"/>
      <c r="U19" s="236"/>
      <c r="V19" s="236"/>
      <c r="W19" s="236"/>
      <c r="X19" s="65"/>
    </row>
    <row r="20" spans="2:29" x14ac:dyDescent="0.55000000000000004">
      <c r="B20" s="246"/>
      <c r="C20" s="247"/>
      <c r="D20" s="248"/>
      <c r="F20" s="263" t="s">
        <v>151</v>
      </c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265"/>
      <c r="S20" s="256" t="s">
        <v>96</v>
      </c>
      <c r="T20" s="257"/>
      <c r="U20" s="236">
        <f>SUM(U16:W19)</f>
        <v>0</v>
      </c>
      <c r="V20" s="236"/>
      <c r="W20" s="236"/>
      <c r="X20" s="65"/>
    </row>
    <row r="21" spans="2:29" ht="12" customHeight="1" x14ac:dyDescent="0.55000000000000004">
      <c r="B21" s="67"/>
      <c r="C21" s="57"/>
      <c r="D21" s="68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68"/>
    </row>
    <row r="22" spans="2:29" x14ac:dyDescent="0.55000000000000004">
      <c r="B22" s="266" t="s">
        <v>150</v>
      </c>
      <c r="C22" s="267"/>
      <c r="D22" s="268"/>
      <c r="E22" s="59"/>
      <c r="F22" s="59" t="s">
        <v>98</v>
      </c>
      <c r="G22" s="59"/>
      <c r="H22" s="59"/>
      <c r="I22" s="59"/>
      <c r="J22" s="102" t="s">
        <v>99</v>
      </c>
      <c r="K22" s="59"/>
      <c r="L22" s="59"/>
      <c r="M22" s="58" t="s">
        <v>100</v>
      </c>
      <c r="N22" s="59"/>
      <c r="O22" s="244"/>
      <c r="P22" s="244"/>
      <c r="Q22" s="59" t="s">
        <v>101</v>
      </c>
      <c r="R22" s="59" t="s">
        <v>69</v>
      </c>
      <c r="S22" s="62" t="s">
        <v>102</v>
      </c>
      <c r="T22" s="244">
        <f>O22*3000</f>
        <v>0</v>
      </c>
      <c r="U22" s="244"/>
      <c r="V22" s="244"/>
      <c r="W22" s="244"/>
      <c r="X22" s="63"/>
    </row>
    <row r="23" spans="2:29" x14ac:dyDescent="0.55000000000000004">
      <c r="B23" s="237" t="s">
        <v>103</v>
      </c>
      <c r="C23" s="238"/>
      <c r="D23" s="239"/>
      <c r="F23" s="55" t="s">
        <v>104</v>
      </c>
      <c r="J23" s="103" t="s">
        <v>105</v>
      </c>
      <c r="M23" s="76" t="s">
        <v>100</v>
      </c>
      <c r="O23" s="61"/>
      <c r="P23" s="61"/>
      <c r="Q23" s="55" t="s">
        <v>101</v>
      </c>
      <c r="R23" s="55" t="s">
        <v>69</v>
      </c>
      <c r="S23" s="62" t="s">
        <v>102</v>
      </c>
      <c r="T23" s="244">
        <f>O23*6000</f>
        <v>0</v>
      </c>
      <c r="U23" s="244"/>
      <c r="V23" s="244"/>
      <c r="W23" s="244"/>
      <c r="X23" s="65"/>
    </row>
    <row r="24" spans="2:29" ht="7" customHeight="1" x14ac:dyDescent="0.55000000000000004">
      <c r="B24" s="67"/>
      <c r="C24" s="57"/>
      <c r="D24" s="68"/>
      <c r="E24" s="57"/>
      <c r="F24" s="57"/>
      <c r="G24" s="57"/>
      <c r="H24" s="57"/>
      <c r="I24" s="57"/>
      <c r="J24" s="57"/>
      <c r="K24" s="57"/>
      <c r="L24" s="57"/>
      <c r="M24" s="66"/>
      <c r="N24" s="57"/>
      <c r="O24" s="57"/>
      <c r="P24" s="57"/>
      <c r="Q24" s="57"/>
      <c r="R24" s="57"/>
      <c r="S24" s="66"/>
      <c r="T24" s="57"/>
      <c r="U24" s="57"/>
      <c r="V24" s="57"/>
      <c r="W24" s="57"/>
      <c r="X24" s="65"/>
    </row>
    <row r="25" spans="2:29" ht="18" customHeight="1" x14ac:dyDescent="0.55000000000000004">
      <c r="B25" s="241"/>
      <c r="C25" s="242"/>
      <c r="D25" s="243"/>
      <c r="E25" s="59"/>
      <c r="F25" s="59" t="s">
        <v>98</v>
      </c>
      <c r="G25" s="59"/>
      <c r="H25" s="59"/>
      <c r="I25" s="59"/>
      <c r="J25" s="102" t="s">
        <v>99</v>
      </c>
      <c r="K25" s="59"/>
      <c r="L25" s="59"/>
      <c r="M25" s="58" t="s">
        <v>100</v>
      </c>
      <c r="N25" s="59"/>
      <c r="O25" s="244"/>
      <c r="P25" s="244"/>
      <c r="Q25" s="59" t="s">
        <v>101</v>
      </c>
      <c r="R25" s="59" t="s">
        <v>69</v>
      </c>
      <c r="S25" s="62" t="s">
        <v>102</v>
      </c>
      <c r="T25" s="244">
        <f>O25*3000</f>
        <v>0</v>
      </c>
      <c r="U25" s="244"/>
      <c r="V25" s="244"/>
      <c r="W25" s="244"/>
      <c r="X25" s="63"/>
    </row>
    <row r="26" spans="2:29" ht="18" customHeight="1" x14ac:dyDescent="0.55000000000000004">
      <c r="B26" s="237" t="s">
        <v>162</v>
      </c>
      <c r="C26" s="238"/>
      <c r="D26" s="239"/>
      <c r="F26" s="55" t="s">
        <v>104</v>
      </c>
      <c r="J26" s="103" t="s">
        <v>105</v>
      </c>
      <c r="M26" s="76" t="s">
        <v>100</v>
      </c>
      <c r="O26" s="244"/>
      <c r="P26" s="244"/>
      <c r="Q26" s="55" t="s">
        <v>101</v>
      </c>
      <c r="R26" s="55" t="s">
        <v>69</v>
      </c>
      <c r="S26" s="62" t="s">
        <v>102</v>
      </c>
      <c r="T26" s="244">
        <f>O26*6000</f>
        <v>0</v>
      </c>
      <c r="U26" s="244"/>
      <c r="V26" s="244"/>
      <c r="W26" s="244"/>
      <c r="X26" s="65"/>
    </row>
    <row r="27" spans="2:29" ht="18" customHeight="1" x14ac:dyDescent="0.55000000000000004">
      <c r="B27" s="240" t="s">
        <v>152</v>
      </c>
      <c r="C27" s="261"/>
      <c r="D27" s="262"/>
      <c r="F27" s="55" t="s">
        <v>174</v>
      </c>
      <c r="J27" s="103" t="s">
        <v>159</v>
      </c>
      <c r="M27" s="76" t="s">
        <v>100</v>
      </c>
      <c r="O27" s="244"/>
      <c r="P27" s="244"/>
      <c r="Q27" s="55" t="s">
        <v>101</v>
      </c>
      <c r="S27" s="62" t="s">
        <v>102</v>
      </c>
      <c r="T27" s="244">
        <f>O27*2000</f>
        <v>0</v>
      </c>
      <c r="U27" s="244"/>
      <c r="V27" s="244"/>
      <c r="W27" s="244"/>
      <c r="X27" s="65"/>
    </row>
    <row r="28" spans="2:29" ht="6" customHeight="1" x14ac:dyDescent="0.55000000000000004">
      <c r="B28" s="253"/>
      <c r="C28" s="245"/>
      <c r="D28" s="254"/>
      <c r="E28" s="57"/>
      <c r="F28" s="97"/>
      <c r="G28" s="57"/>
      <c r="H28" s="57"/>
      <c r="I28" s="57"/>
      <c r="J28" s="57"/>
      <c r="K28" s="57"/>
      <c r="L28" s="57"/>
      <c r="M28" s="95"/>
      <c r="N28" s="95"/>
      <c r="O28" s="95"/>
      <c r="P28" s="57"/>
      <c r="Q28" s="57"/>
      <c r="R28" s="57"/>
      <c r="S28" s="57"/>
      <c r="T28" s="99"/>
      <c r="U28" s="99"/>
      <c r="V28" s="99"/>
      <c r="W28" s="99"/>
      <c r="X28" s="65"/>
    </row>
    <row r="29" spans="2:29" x14ac:dyDescent="0.55000000000000004">
      <c r="B29" s="241" t="s">
        <v>117</v>
      </c>
      <c r="C29" s="242"/>
      <c r="D29" s="243"/>
      <c r="E29" s="59"/>
      <c r="F29" s="59" t="s">
        <v>118</v>
      </c>
      <c r="G29" s="59"/>
      <c r="H29" s="59"/>
      <c r="I29" s="58" t="s">
        <v>69</v>
      </c>
      <c r="J29" s="255"/>
      <c r="K29" s="255"/>
      <c r="L29" s="255"/>
      <c r="M29" s="255"/>
      <c r="N29" s="255"/>
      <c r="O29" s="255"/>
      <c r="P29" s="255"/>
      <c r="Q29" s="255"/>
      <c r="R29" s="59" t="s">
        <v>69</v>
      </c>
      <c r="S29" s="62" t="s">
        <v>102</v>
      </c>
      <c r="T29" s="244"/>
      <c r="U29" s="244"/>
      <c r="V29" s="244"/>
      <c r="W29" s="244"/>
      <c r="X29" s="63"/>
    </row>
    <row r="30" spans="2:29" x14ac:dyDescent="0.55000000000000004">
      <c r="B30" s="70"/>
      <c r="C30" s="76"/>
      <c r="D30" s="71"/>
      <c r="I30" s="101" t="s">
        <v>153</v>
      </c>
      <c r="J30" s="59"/>
      <c r="K30" s="59"/>
      <c r="L30" s="59"/>
      <c r="M30" s="58" t="s">
        <v>100</v>
      </c>
      <c r="N30" s="59"/>
      <c r="O30" s="244"/>
      <c r="P30" s="244"/>
      <c r="Q30" s="96" t="s">
        <v>155</v>
      </c>
      <c r="R30" s="59" t="s">
        <v>69</v>
      </c>
      <c r="S30" s="62" t="s">
        <v>102</v>
      </c>
      <c r="T30" s="244">
        <f>O30*1000</f>
        <v>0</v>
      </c>
      <c r="U30" s="244"/>
      <c r="V30" s="244"/>
      <c r="W30" s="244"/>
      <c r="X30" s="65"/>
    </row>
    <row r="31" spans="2:29" x14ac:dyDescent="0.55000000000000004">
      <c r="B31" s="70"/>
      <c r="C31" s="76"/>
      <c r="D31" s="71"/>
      <c r="I31" s="101" t="s">
        <v>154</v>
      </c>
      <c r="M31" s="76" t="s">
        <v>100</v>
      </c>
      <c r="O31" s="61"/>
      <c r="P31" s="61"/>
      <c r="Q31" s="100" t="s">
        <v>155</v>
      </c>
      <c r="R31" s="55" t="s">
        <v>69</v>
      </c>
      <c r="S31" s="62" t="s">
        <v>102</v>
      </c>
      <c r="T31" s="244">
        <f>O31*1500</f>
        <v>0</v>
      </c>
      <c r="U31" s="244"/>
      <c r="V31" s="244"/>
      <c r="W31" s="244"/>
      <c r="X31" s="65"/>
    </row>
    <row r="32" spans="2:29" x14ac:dyDescent="0.55000000000000004">
      <c r="B32" s="64"/>
      <c r="D32" s="65"/>
      <c r="F32" s="98" t="s">
        <v>163</v>
      </c>
      <c r="R32" s="104" t="s">
        <v>96</v>
      </c>
      <c r="S32" s="62" t="s">
        <v>102</v>
      </c>
      <c r="T32" s="244">
        <f>SUM(T29:W31)</f>
        <v>0</v>
      </c>
      <c r="U32" s="244"/>
      <c r="V32" s="244"/>
      <c r="W32" s="244"/>
      <c r="X32" s="65"/>
    </row>
    <row r="33" spans="2:24" x14ac:dyDescent="0.55000000000000004">
      <c r="B33" s="241" t="s">
        <v>120</v>
      </c>
      <c r="C33" s="242"/>
      <c r="D33" s="243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 t="s">
        <v>69</v>
      </c>
      <c r="T33" s="62" t="s">
        <v>102</v>
      </c>
      <c r="U33" s="260">
        <f>U20+T22+T23+T25+T26+T27+T27+T32</f>
        <v>0</v>
      </c>
      <c r="V33" s="244"/>
      <c r="W33" s="244"/>
      <c r="X33" s="63"/>
    </row>
    <row r="34" spans="2:24" ht="5.5" customHeight="1" x14ac:dyDescent="0.55000000000000004">
      <c r="B34" s="67"/>
      <c r="C34" s="57"/>
      <c r="D34" s="68"/>
      <c r="E34" s="57"/>
      <c r="F34" s="57"/>
      <c r="G34" s="57"/>
      <c r="H34" s="57"/>
      <c r="I34" s="57"/>
      <c r="J34" s="57"/>
      <c r="K34" s="57"/>
      <c r="L34" s="57"/>
      <c r="M34" s="66"/>
      <c r="N34" s="57"/>
      <c r="O34" s="57"/>
      <c r="P34" s="57"/>
      <c r="Q34" s="57"/>
      <c r="R34" s="57"/>
      <c r="S34" s="57"/>
      <c r="T34" s="66"/>
      <c r="U34" s="57"/>
      <c r="V34" s="57"/>
      <c r="W34" s="57"/>
      <c r="X34" s="68"/>
    </row>
    <row r="35" spans="2:24" ht="9.5" customHeight="1" x14ac:dyDescent="0.55000000000000004"/>
    <row r="36" spans="2:24" x14ac:dyDescent="0.55000000000000004">
      <c r="B36" s="55" t="s">
        <v>121</v>
      </c>
      <c r="M36" s="55" t="s">
        <v>122</v>
      </c>
    </row>
    <row r="37" spans="2:24" ht="7.5" customHeight="1" x14ac:dyDescent="0.55000000000000004">
      <c r="B37" s="236" t="s">
        <v>123</v>
      </c>
      <c r="C37" s="236"/>
      <c r="D37" s="236"/>
      <c r="E37" s="236"/>
      <c r="F37" s="236"/>
      <c r="G37" s="236"/>
      <c r="H37" s="236"/>
      <c r="I37" s="236"/>
      <c r="J37" s="236"/>
      <c r="K37" s="236"/>
      <c r="L37" s="236"/>
      <c r="N37" s="69"/>
      <c r="O37" s="59"/>
      <c r="P37" s="59"/>
      <c r="Q37" s="59"/>
      <c r="R37" s="59"/>
      <c r="S37" s="59"/>
      <c r="T37" s="59"/>
      <c r="U37" s="59"/>
      <c r="V37" s="59"/>
      <c r="W37" s="59"/>
      <c r="X37" s="63"/>
    </row>
    <row r="38" spans="2:24" ht="22" customHeight="1" x14ac:dyDescent="0.55000000000000004">
      <c r="B38" s="236"/>
      <c r="C38" s="236"/>
      <c r="D38" s="236"/>
      <c r="E38" s="236"/>
      <c r="F38" s="236"/>
      <c r="G38" s="236"/>
      <c r="H38" s="236"/>
      <c r="I38" s="236"/>
      <c r="J38" s="236"/>
      <c r="K38" s="236"/>
      <c r="L38" s="236"/>
      <c r="N38" s="64"/>
      <c r="O38" s="55" t="s">
        <v>124</v>
      </c>
      <c r="X38" s="65"/>
    </row>
    <row r="39" spans="2:24" ht="25" customHeight="1" x14ac:dyDescent="0.55000000000000004">
      <c r="B39" s="256" t="s">
        <v>125</v>
      </c>
      <c r="C39" s="244"/>
      <c r="D39" s="257"/>
      <c r="E39" s="236"/>
      <c r="F39" s="236"/>
      <c r="G39" s="236"/>
      <c r="H39" s="236"/>
      <c r="I39" s="236"/>
      <c r="J39" s="236"/>
      <c r="K39" s="236"/>
      <c r="L39" s="236"/>
      <c r="N39" s="64"/>
      <c r="O39" s="56"/>
      <c r="P39" s="56"/>
      <c r="Q39" s="56"/>
      <c r="R39" s="56" t="s">
        <v>62</v>
      </c>
      <c r="S39" s="56"/>
      <c r="T39" s="56" t="s">
        <v>63</v>
      </c>
      <c r="U39" s="56"/>
      <c r="V39" s="56" t="s">
        <v>126</v>
      </c>
      <c r="X39" s="65"/>
    </row>
    <row r="40" spans="2:24" ht="25" customHeight="1" x14ac:dyDescent="0.55000000000000004">
      <c r="B40" s="236" t="s">
        <v>127</v>
      </c>
      <c r="C40" s="236"/>
      <c r="D40" s="236"/>
      <c r="E40" s="236" t="s">
        <v>128</v>
      </c>
      <c r="F40" s="236"/>
      <c r="G40" s="236"/>
      <c r="H40" s="236"/>
      <c r="I40" s="236"/>
      <c r="J40" s="236"/>
      <c r="K40" s="236"/>
      <c r="L40" s="236"/>
      <c r="N40" s="64"/>
      <c r="O40" s="55" t="s">
        <v>129</v>
      </c>
      <c r="Q40" s="258"/>
      <c r="R40" s="258"/>
      <c r="S40" s="258"/>
      <c r="T40" s="258"/>
      <c r="U40" s="258"/>
      <c r="V40" s="258"/>
      <c r="W40" s="258"/>
      <c r="X40" s="65"/>
    </row>
    <row r="41" spans="2:24" ht="25" customHeight="1" x14ac:dyDescent="0.55000000000000004">
      <c r="B41" s="236" t="s">
        <v>130</v>
      </c>
      <c r="C41" s="236"/>
      <c r="D41" s="236"/>
      <c r="E41" s="236"/>
      <c r="F41" s="236"/>
      <c r="G41" s="236"/>
      <c r="H41" s="236"/>
      <c r="I41" s="236"/>
      <c r="J41" s="236"/>
      <c r="K41" s="236"/>
      <c r="L41" s="236"/>
      <c r="N41" s="64"/>
      <c r="Q41" s="258"/>
      <c r="R41" s="258"/>
      <c r="S41" s="258"/>
      <c r="T41" s="258"/>
      <c r="U41" s="258"/>
      <c r="V41" s="258"/>
      <c r="W41" s="258"/>
      <c r="X41" s="65"/>
    </row>
    <row r="42" spans="2:24" ht="25" customHeight="1" x14ac:dyDescent="0.55000000000000004">
      <c r="B42" s="236" t="s">
        <v>131</v>
      </c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N42" s="64"/>
      <c r="O42" s="55" t="s">
        <v>66</v>
      </c>
      <c r="Q42" s="259"/>
      <c r="R42" s="259"/>
      <c r="S42" s="259"/>
      <c r="T42" s="259"/>
      <c r="U42" s="259"/>
      <c r="V42" s="259"/>
      <c r="W42" s="57" t="s">
        <v>132</v>
      </c>
      <c r="X42" s="65"/>
    </row>
    <row r="43" spans="2:24" ht="25" customHeight="1" x14ac:dyDescent="0.55000000000000004">
      <c r="B43" s="236" t="s">
        <v>133</v>
      </c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N43" s="67"/>
      <c r="O43" s="57"/>
      <c r="P43" s="57"/>
      <c r="Q43" s="57"/>
      <c r="R43" s="57"/>
      <c r="S43" s="57"/>
      <c r="T43" s="57"/>
      <c r="U43" s="57"/>
      <c r="V43" s="57"/>
      <c r="W43" s="57"/>
      <c r="X43" s="68"/>
    </row>
    <row r="45" spans="2:24" x14ac:dyDescent="0.55000000000000004">
      <c r="C45" s="55" t="s">
        <v>134</v>
      </c>
    </row>
  </sheetData>
  <mergeCells count="77">
    <mergeCell ref="U15:W15"/>
    <mergeCell ref="I16:K16"/>
    <mergeCell ref="L16:O16"/>
    <mergeCell ref="Q16:T16"/>
    <mergeCell ref="U16:W16"/>
    <mergeCell ref="B15:D15"/>
    <mergeCell ref="F15:H15"/>
    <mergeCell ref="I15:K15"/>
    <mergeCell ref="L15:O15"/>
    <mergeCell ref="Q15:T15"/>
    <mergeCell ref="B7:D7"/>
    <mergeCell ref="P7:Q7"/>
    <mergeCell ref="P8:Q8"/>
    <mergeCell ref="B10:D10"/>
    <mergeCell ref="B13:D13"/>
    <mergeCell ref="I12:M12"/>
    <mergeCell ref="L11:R11"/>
    <mergeCell ref="L10:R10"/>
    <mergeCell ref="R12:V12"/>
    <mergeCell ref="L17:O17"/>
    <mergeCell ref="Q17:T17"/>
    <mergeCell ref="U17:W17"/>
    <mergeCell ref="B22:D22"/>
    <mergeCell ref="T22:W22"/>
    <mergeCell ref="I18:K18"/>
    <mergeCell ref="L18:O18"/>
    <mergeCell ref="Q18:T18"/>
    <mergeCell ref="U18:W18"/>
    <mergeCell ref="I19:K19"/>
    <mergeCell ref="L19:O19"/>
    <mergeCell ref="Q19:T19"/>
    <mergeCell ref="U19:W19"/>
    <mergeCell ref="I17:K17"/>
    <mergeCell ref="T23:W23"/>
    <mergeCell ref="U20:W20"/>
    <mergeCell ref="B25:D25"/>
    <mergeCell ref="B28:D28"/>
    <mergeCell ref="O22:P22"/>
    <mergeCell ref="S20:T20"/>
    <mergeCell ref="F20:R20"/>
    <mergeCell ref="O25:P25"/>
    <mergeCell ref="O26:P26"/>
    <mergeCell ref="O27:P27"/>
    <mergeCell ref="B29:D29"/>
    <mergeCell ref="J29:Q29"/>
    <mergeCell ref="B26:D26"/>
    <mergeCell ref="T25:W25"/>
    <mergeCell ref="T26:W26"/>
    <mergeCell ref="T27:W27"/>
    <mergeCell ref="T29:W29"/>
    <mergeCell ref="B16:D16"/>
    <mergeCell ref="B17:D17"/>
    <mergeCell ref="B18:D18"/>
    <mergeCell ref="B20:D20"/>
    <mergeCell ref="B27:D27"/>
    <mergeCell ref="B23:D23"/>
    <mergeCell ref="B43:D43"/>
    <mergeCell ref="E43:L43"/>
    <mergeCell ref="B40:D40"/>
    <mergeCell ref="E40:L40"/>
    <mergeCell ref="B41:D41"/>
    <mergeCell ref="E41:L41"/>
    <mergeCell ref="B42:D42"/>
    <mergeCell ref="E42:L42"/>
    <mergeCell ref="B33:D33"/>
    <mergeCell ref="U33:W33"/>
    <mergeCell ref="B37:D38"/>
    <mergeCell ref="E37:L38"/>
    <mergeCell ref="B39:D39"/>
    <mergeCell ref="E39:L39"/>
    <mergeCell ref="Q41:W41"/>
    <mergeCell ref="Q42:V42"/>
    <mergeCell ref="O30:P30"/>
    <mergeCell ref="T30:W30"/>
    <mergeCell ref="T31:W31"/>
    <mergeCell ref="T32:W32"/>
    <mergeCell ref="Q40:W40"/>
  </mergeCells>
  <phoneticPr fontId="4"/>
  <dataValidations count="2">
    <dataValidation type="list" allowBlank="1" showInputMessage="1" showErrorMessage="1" sqref="L10:R10" xr:uid="{BA33C21B-AC8F-469A-973A-9DB505A1E172}">
      <formula1>$AC$10:$AC$12</formula1>
    </dataValidation>
    <dataValidation type="list" allowBlank="1" showInputMessage="1" showErrorMessage="1" sqref="L11:R11" xr:uid="{14A063D8-3903-4135-9034-745FB0E526B5}">
      <formula1>$AC$15:$AC$18</formula1>
    </dataValidation>
  </dataValidations>
  <pageMargins left="0.59" right="0.2" top="0.52" bottom="0.38" header="0.3" footer="0.3"/>
  <pageSetup paperSize="9" orientation="portrait" verticalDpi="0" r:id="rId1"/>
  <headerFooter>
    <oddHeader>&amp;C&amp;"Calibri"&amp;10&amp;KFF0000 CONFIDENTIAL&amp;1#_x000D_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0364798d3fc51a547781cd63365410e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321c14665175ed67728c44d7236addad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68738D-5B39-4C3E-8F63-2E460A7B5E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AA6AEB-3714-40C1-AFD5-05BCE23BE0E6}">
  <ds:schemaRefs>
    <ds:schemaRef ds:uri="http://www.w3.org/XML/1998/namespace"/>
    <ds:schemaRef ds:uri="0683b1c7-e6a1-4474-b543-1598854bf204"/>
    <ds:schemaRef ds:uri="http://schemas.microsoft.com/office/infopath/2007/PartnerControls"/>
    <ds:schemaRef ds:uri="74607d63-f6bb-47a8-a8d4-f26cfe716e30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d9dc673b-9e34-4001-b69a-8484e8c1b81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8CEB62B-472F-48AA-BC9E-DA89BCC47F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83b1c7-e6a1-4474-b543-1598854bf204"/>
    <ds:schemaRef ds:uri="74607d63-f6bb-47a8-a8d4-f26cfe716e30"/>
    <ds:schemaRef ds:uri="d9dc673b-9e34-4001-b69a-8484e8c1b8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1111-01 P3</vt:lpstr>
      <vt:lpstr>1330-01 P1</vt:lpstr>
      <vt:lpstr>【改訂前】旅費・交通費申請書</vt:lpstr>
      <vt:lpstr>【改定後】旅費・交通費申請書</vt:lpstr>
      <vt:lpstr>【改定後】旅費・交通費申請書!Print_Area</vt:lpstr>
      <vt:lpstr>'1111-01 P3'!Print_Area</vt:lpstr>
      <vt:lpstr>'1330-01 P1'!Print_Area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静岡 QCサークル</cp:lastModifiedBy>
  <cp:lastPrinted>2025-09-05T08:11:02Z</cp:lastPrinted>
  <dcterms:created xsi:type="dcterms:W3CDTF">2025-09-05T08:12:51Z</dcterms:created>
  <dcterms:modified xsi:type="dcterms:W3CDTF">2025-10-02T20:41:24Z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0x010100EF78CFC77271354195C530399E11D87F</vt:lpwstr>
  </property>
  <property fmtid="{D5CDD505-2E9C-101B-9397-08002B2CF9AE}" pid="4" name="MSIP_Label_7ed1414a-99f2-46f9-bbe5-740af8d1b502_Enabled">
    <vt:lpwstr>true</vt:lpwstr>
  </property>
  <property fmtid="{D5CDD505-2E9C-101B-9397-08002B2CF9AE}" pid="5" name="MSIP_Label_7ed1414a-99f2-46f9-bbe5-740af8d1b502_SetDate">
    <vt:lpwstr>2025-08-28T03:44:00Z</vt:lpwstr>
  </property>
  <property fmtid="{D5CDD505-2E9C-101B-9397-08002B2CF9AE}" pid="6" name="MSIP_Label_7ed1414a-99f2-46f9-bbe5-740af8d1b502_Method">
    <vt:lpwstr>Standard</vt:lpwstr>
  </property>
  <property fmtid="{D5CDD505-2E9C-101B-9397-08002B2CF9AE}" pid="7" name="MSIP_Label_7ed1414a-99f2-46f9-bbe5-740af8d1b502_Name">
    <vt:lpwstr>G_MIP_Confidential_Standard</vt:lpwstr>
  </property>
  <property fmtid="{D5CDD505-2E9C-101B-9397-08002B2CF9AE}" pid="8" name="MSIP_Label_7ed1414a-99f2-46f9-bbe5-740af8d1b502_SiteId">
    <vt:lpwstr>69405920-b673-4f7c-8845-e124e9d08af2</vt:lpwstr>
  </property>
  <property fmtid="{D5CDD505-2E9C-101B-9397-08002B2CF9AE}" pid="9" name="MSIP_Label_7ed1414a-99f2-46f9-bbe5-740af8d1b502_ActionId">
    <vt:lpwstr>2a74a4fe-232c-4315-81b4-ceca4ba8b43d</vt:lpwstr>
  </property>
  <property fmtid="{D5CDD505-2E9C-101B-9397-08002B2CF9AE}" pid="10" name="MSIP_Label_7ed1414a-99f2-46f9-bbe5-740af8d1b502_ContentBits">
    <vt:lpwstr>1</vt:lpwstr>
  </property>
</Properties>
</file>